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del" sheetId="1" r:id="rId1"/>
  </sheets>
  <definedNames>
    <definedName name="_xlnm.Print_Area" localSheetId="0">'Model'!$C$9:$I$26</definedName>
    <definedName name="solver_adj" localSheetId="0" hidden="1">'Model'!$F$5:$G$5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'Model'!$C$5</definedName>
    <definedName name="solver_lhs2" localSheetId="0" hidden="1">'Model'!$I$5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'Model'!$D$5</definedName>
    <definedName name="solver_pre" localSheetId="0" hidden="1">0.000001</definedName>
    <definedName name="solver_rel1" localSheetId="0" hidden="1">3</definedName>
    <definedName name="solver_rel2" localSheetId="0" hidden="1">2</definedName>
    <definedName name="solver_rhs1" localSheetId="0" hidden="1">'Model'!$C$7</definedName>
    <definedName name="solver_rhs2" localSheetId="0" hidden="1">'Model'!$I$7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Julien Bramel</author>
  </authors>
  <commentList>
    <comment ref="C28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C29" authorId="0">
      <text>
        <r>
          <rPr>
            <sz val="8"/>
            <rFont val="Tahoma"/>
            <family val="0"/>
          </rPr>
          <t>Remember that the input cell is $C$7</t>
        </r>
      </text>
    </comment>
    <comment ref="D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3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7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8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9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100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1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2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3" authorId="0">
      <text>
        <r>
          <rPr>
            <sz val="8"/>
            <rFont val="Tahoma"/>
            <family val="0"/>
          </rPr>
          <t>This problem has no feasible solution.</t>
        </r>
      </text>
    </comment>
    <comment ref="D104" authorId="0">
      <text>
        <r>
          <rPr>
            <sz val="8"/>
            <rFont val="Tahoma"/>
            <family val="0"/>
          </rPr>
          <t>This problem has no feasible solution.</t>
        </r>
      </text>
    </comment>
  </commentList>
</comments>
</file>

<file path=xl/sharedStrings.xml><?xml version="1.0" encoding="utf-8"?>
<sst xmlns="http://schemas.openxmlformats.org/spreadsheetml/2006/main" count="31" uniqueCount="27">
  <si>
    <t>Investment Non-Linear Program: Equal Probability Scenarios</t>
  </si>
  <si>
    <t>Avg. Portfolio</t>
  </si>
  <si>
    <t>Portfolio</t>
  </si>
  <si>
    <t>Portfolio Weights x(j)</t>
  </si>
  <si>
    <t>Sum of Portfolio</t>
  </si>
  <si>
    <t>Return</t>
  </si>
  <si>
    <t>Stnd. Dev.</t>
  </si>
  <si>
    <t>Weights</t>
  </si>
  <si>
    <t>Min Return</t>
  </si>
  <si>
    <t>Scen-</t>
  </si>
  <si>
    <t>Ret. by</t>
  </si>
  <si>
    <t>Scenario returns r(i,j) by Security</t>
  </si>
  <si>
    <t>ario</t>
  </si>
  <si>
    <t>Scenario</t>
  </si>
  <si>
    <t>1</t>
  </si>
  <si>
    <t>Average</t>
  </si>
  <si>
    <t>StdDev</t>
  </si>
  <si>
    <t>Correlations</t>
  </si>
  <si>
    <t>$C$5</t>
  </si>
  <si>
    <t>$D$5</t>
  </si>
  <si>
    <t>$F$5</t>
  </si>
  <si>
    <t>$G$5</t>
  </si>
  <si>
    <t>Not feasible</t>
  </si>
  <si>
    <t>HIGHCORREL.XLS</t>
  </si>
  <si>
    <t>A</t>
  </si>
  <si>
    <t>B</t>
  </si>
  <si>
    <t>Sec A vs. Sec 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</si>
</sst>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2" fontId="1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7" fontId="4" fillId="0" borderId="2" xfId="19" applyNumberFormat="1" applyFont="1" applyBorder="1" applyAlignment="1" applyProtection="1">
      <alignment/>
      <protection locked="0"/>
    </xf>
    <xf numFmtId="167" fontId="4" fillId="0" borderId="3" xfId="19" applyNumberFormat="1" applyFont="1" applyBorder="1" applyAlignment="1" applyProtection="1">
      <alignment/>
      <protection locked="0"/>
    </xf>
    <xf numFmtId="9" fontId="1" fillId="0" borderId="0" xfId="19" applyFont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 applyProtection="1">
      <alignment horizontal="right"/>
      <protection/>
    </xf>
    <xf numFmtId="2" fontId="1" fillId="0" borderId="9" xfId="0" applyNumberFormat="1" applyFont="1" applyBorder="1" applyAlignment="1" applyProtection="1">
      <alignment horizontal="right"/>
      <protection/>
    </xf>
    <xf numFmtId="2" fontId="1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Efficient Frontier for a Portfolio of Two Stocks with Correlation +0.98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Model!$E$29:$E$99</c:f>
              <c:numCache/>
            </c:numRef>
          </c:xVal>
          <c:yVal>
            <c:numRef>
              <c:f>Model!$D$29:$D$99</c:f>
              <c:numCache/>
            </c:numRef>
          </c:yVal>
          <c:smooth val="0"/>
        </c:ser>
        <c:axId val="42441764"/>
        <c:axId val="46431557"/>
      </c:scatterChart>
      <c:valAx>
        <c:axId val="42441764"/>
        <c:scaling>
          <c:orientation val="minMax"/>
          <c:max val="3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Deviation of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31557"/>
        <c:crosses val="autoZero"/>
        <c:crossBetween val="midCat"/>
        <c:dispUnits/>
      </c:val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Portfolio Return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441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180975</xdr:rowOff>
    </xdr:from>
    <xdr:to>
      <xdr:col>15</xdr:col>
      <xdr:colOff>285750</xdr:colOff>
      <xdr:row>41</xdr:row>
      <xdr:rowOff>171450</xdr:rowOff>
    </xdr:to>
    <xdr:graphicFrame>
      <xdr:nvGraphicFramePr>
        <xdr:cNvPr id="1" name="Chart 161"/>
        <xdr:cNvGraphicFramePr/>
      </xdr:nvGraphicFramePr>
      <xdr:xfrm>
        <a:off x="6029325" y="5391150"/>
        <a:ext cx="4552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4" width="14.28125" style="2" customWidth="1"/>
    <col min="5" max="5" width="9.140625" style="2" customWidth="1"/>
    <col min="6" max="6" width="10.8515625" style="2" customWidth="1"/>
    <col min="7" max="7" width="11.140625" style="2" customWidth="1"/>
    <col min="8" max="16384" width="9.140625" style="2" customWidth="1"/>
  </cols>
  <sheetData>
    <row r="1" spans="1:7" ht="15.75">
      <c r="A1" s="1" t="s">
        <v>23</v>
      </c>
      <c r="D1" s="3" t="s">
        <v>0</v>
      </c>
      <c r="G1" s="4"/>
    </row>
    <row r="2" spans="1:4" ht="15.75">
      <c r="A2" s="1"/>
      <c r="D2" s="3"/>
    </row>
    <row r="3" spans="3:9" ht="15">
      <c r="C3" s="5" t="s">
        <v>1</v>
      </c>
      <c r="D3" s="6" t="s">
        <v>2</v>
      </c>
      <c r="F3" s="1" t="s">
        <v>3</v>
      </c>
      <c r="G3" s="4"/>
      <c r="I3" s="1" t="s">
        <v>4</v>
      </c>
    </row>
    <row r="4" spans="3:9" ht="15.75" thickBot="1">
      <c r="C4" s="5" t="s">
        <v>5</v>
      </c>
      <c r="D4" s="5" t="s">
        <v>6</v>
      </c>
      <c r="F4" s="5" t="s">
        <v>24</v>
      </c>
      <c r="G4" s="5" t="s">
        <v>25</v>
      </c>
      <c r="I4" s="7" t="s">
        <v>7</v>
      </c>
    </row>
    <row r="5" spans="3:9" ht="16.5" thickBot="1">
      <c r="C5" s="8">
        <f>AVERAGE(D11:D20)</f>
        <v>0.9999999784827229</v>
      </c>
      <c r="D5" s="9">
        <f>STDEVP(D11:D20)</f>
        <v>2.637299162274819</v>
      </c>
      <c r="E5" s="10"/>
      <c r="F5" s="11">
        <v>0.8433381915092468</v>
      </c>
      <c r="G5" s="12">
        <v>0.15666179358959198</v>
      </c>
      <c r="I5" s="13">
        <f>SUM(F5:G5)</f>
        <v>0.9999999850988388</v>
      </c>
    </row>
    <row r="6" spans="3:9" ht="15">
      <c r="C6" s="5" t="str">
        <f>IF(C5&gt;=C7-0.0001,"&gt;=","Not &gt;=")</f>
        <v>&gt;=</v>
      </c>
      <c r="E6" s="1"/>
      <c r="I6" s="5" t="str">
        <f>IF(ABS(I5-I7)&lt;0.00001,"=","Not =")</f>
        <v>=</v>
      </c>
    </row>
    <row r="7" spans="2:9" ht="15">
      <c r="B7" s="2" t="s">
        <v>8</v>
      </c>
      <c r="C7" s="14">
        <v>1</v>
      </c>
      <c r="E7" s="15"/>
      <c r="I7" s="13">
        <v>1</v>
      </c>
    </row>
    <row r="8" ht="15"/>
    <row r="9" spans="3:6" ht="15">
      <c r="C9" s="5" t="s">
        <v>9</v>
      </c>
      <c r="D9" s="5" t="s">
        <v>10</v>
      </c>
      <c r="E9" s="5"/>
      <c r="F9" s="1" t="s">
        <v>11</v>
      </c>
    </row>
    <row r="10" spans="3:7" ht="15">
      <c r="C10" s="5" t="s">
        <v>12</v>
      </c>
      <c r="D10" s="5" t="s">
        <v>13</v>
      </c>
      <c r="E10" s="5"/>
      <c r="F10" s="16" t="s">
        <v>14</v>
      </c>
      <c r="G10" s="16">
        <v>2</v>
      </c>
    </row>
    <row r="11" spans="3:9" ht="15">
      <c r="C11" s="2">
        <v>1</v>
      </c>
      <c r="D11" s="14">
        <f>SUMPRODUCT(F11:G11,$F$5:$G$5)</f>
        <v>5.131039442718029</v>
      </c>
      <c r="E11" s="14"/>
      <c r="F11" s="18">
        <v>5.33</v>
      </c>
      <c r="G11" s="19">
        <v>4.06</v>
      </c>
      <c r="I11" s="14"/>
    </row>
    <row r="12" spans="3:9" ht="15">
      <c r="C12" s="2">
        <v>2</v>
      </c>
      <c r="D12" s="14">
        <f aca="true" t="shared" si="0" ref="D12:D20">SUMPRODUCT(F12:G12,$F$5:$G$5)</f>
        <v>2.3394728663563726</v>
      </c>
      <c r="E12" s="14"/>
      <c r="F12" s="20">
        <v>2.54</v>
      </c>
      <c r="G12" s="21">
        <v>1.26</v>
      </c>
      <c r="I12" s="14"/>
    </row>
    <row r="13" spans="3:9" ht="15">
      <c r="C13" s="2">
        <v>3</v>
      </c>
      <c r="D13" s="14">
        <f t="shared" si="0"/>
        <v>1.4221668890118597</v>
      </c>
      <c r="E13" s="14"/>
      <c r="F13" s="20">
        <v>1.43</v>
      </c>
      <c r="G13" s="21">
        <v>1.38</v>
      </c>
      <c r="I13" s="14"/>
    </row>
    <row r="14" spans="3:9" ht="15">
      <c r="C14" s="2">
        <v>4</v>
      </c>
      <c r="D14" s="14">
        <f t="shared" si="0"/>
        <v>4.3526060722768305</v>
      </c>
      <c r="E14" s="14"/>
      <c r="F14" s="20">
        <v>4.55</v>
      </c>
      <c r="G14" s="21">
        <v>3.29</v>
      </c>
      <c r="I14" s="14"/>
    </row>
    <row r="15" spans="3:9" ht="15">
      <c r="C15" s="2">
        <v>5</v>
      </c>
      <c r="D15" s="14">
        <f t="shared" si="0"/>
        <v>2.231639778167009</v>
      </c>
      <c r="E15" s="14"/>
      <c r="F15" s="20">
        <v>2.44</v>
      </c>
      <c r="G15" s="21">
        <v>1.11</v>
      </c>
      <c r="I15" s="14"/>
    </row>
    <row r="16" spans="3:9" ht="15">
      <c r="C16" s="2">
        <v>6</v>
      </c>
      <c r="D16" s="14">
        <f t="shared" si="0"/>
        <v>-0.2387994119524956</v>
      </c>
      <c r="E16" s="14"/>
      <c r="F16" s="20">
        <v>-0.22</v>
      </c>
      <c r="G16" s="21">
        <v>-0.34</v>
      </c>
      <c r="I16" s="14"/>
    </row>
    <row r="17" spans="3:9" ht="15">
      <c r="C17" s="2">
        <v>7</v>
      </c>
      <c r="D17" s="14">
        <f t="shared" si="0"/>
        <v>-4.507364505082369</v>
      </c>
      <c r="E17" s="14"/>
      <c r="F17" s="20">
        <v>-4.44</v>
      </c>
      <c r="G17" s="21">
        <v>-4.87</v>
      </c>
      <c r="I17" s="14"/>
    </row>
    <row r="18" spans="3:9" ht="15">
      <c r="C18" s="2">
        <v>8</v>
      </c>
      <c r="D18" s="14">
        <f t="shared" si="0"/>
        <v>-0.39076135173439985</v>
      </c>
      <c r="E18" s="14"/>
      <c r="F18" s="20">
        <v>-0.22</v>
      </c>
      <c r="G18" s="21">
        <v>-1.31</v>
      </c>
      <c r="I18" s="14"/>
    </row>
    <row r="19" spans="3:9" ht="15">
      <c r="C19" s="2">
        <v>9</v>
      </c>
      <c r="D19" s="14">
        <f t="shared" si="0"/>
        <v>0.6113323500752449</v>
      </c>
      <c r="E19" s="14"/>
      <c r="F19" s="20">
        <v>0.58</v>
      </c>
      <c r="G19" s="21">
        <v>0.78</v>
      </c>
      <c r="I19" s="14"/>
    </row>
    <row r="20" spans="3:9" ht="15">
      <c r="C20" s="2">
        <v>10</v>
      </c>
      <c r="D20" s="14">
        <f t="shared" si="0"/>
        <v>-0.9513323450088501</v>
      </c>
      <c r="E20" s="14"/>
      <c r="F20" s="22">
        <v>-0.92</v>
      </c>
      <c r="G20" s="23">
        <v>-1.12</v>
      </c>
      <c r="I20" s="14"/>
    </row>
    <row r="21" ht="15"/>
    <row r="22" spans="5:11" ht="15">
      <c r="E22" s="5" t="s">
        <v>15</v>
      </c>
      <c r="F22" s="14">
        <f>AVERAGE(F11:F20)</f>
        <v>1.1070000000000002</v>
      </c>
      <c r="G22" s="14">
        <f>AVERAGE(G11:G20)</f>
        <v>0.4239999999999998</v>
      </c>
      <c r="I22" s="14"/>
      <c r="K22" s="14"/>
    </row>
    <row r="23" spans="5:11" ht="15">
      <c r="E23" s="5" t="s">
        <v>16</v>
      </c>
      <c r="F23" s="14">
        <f>STDEVP(F11:F20)</f>
        <v>2.6888698369389323</v>
      </c>
      <c r="G23" s="14">
        <f>STDEVP(G11:G20)</f>
        <v>2.400946480036571</v>
      </c>
      <c r="I23" s="14"/>
      <c r="K23" s="14"/>
    </row>
    <row r="24" spans="5:7" ht="15">
      <c r="E24" s="5"/>
      <c r="F24" s="14"/>
      <c r="G24" s="14"/>
    </row>
    <row r="25" spans="5:6" ht="15.75" thickBot="1">
      <c r="E25" s="5"/>
      <c r="F25" s="5" t="s">
        <v>17</v>
      </c>
    </row>
    <row r="26" spans="5:6" ht="15.75" thickBot="1">
      <c r="E26" s="5" t="s">
        <v>26</v>
      </c>
      <c r="F26" s="24">
        <f>CORREL(F11:F20,G11:G20)</f>
        <v>0.9799885500640342</v>
      </c>
    </row>
    <row r="27" ht="15"/>
    <row r="28" spans="3:7" ht="15">
      <c r="C28"/>
      <c r="D28" s="17" t="s">
        <v>18</v>
      </c>
      <c r="E28" s="17" t="s">
        <v>19</v>
      </c>
      <c r="F28" s="17" t="s">
        <v>20</v>
      </c>
      <c r="G28" s="17" t="s">
        <v>21</v>
      </c>
    </row>
    <row r="29" spans="3:7" ht="15">
      <c r="C29" s="39">
        <v>0.4000000059604645</v>
      </c>
      <c r="D29" s="25">
        <v>0.42399999368190755</v>
      </c>
      <c r="E29" s="26">
        <v>2.40094644425968</v>
      </c>
      <c r="F29" s="27">
        <v>0</v>
      </c>
      <c r="G29" s="28">
        <v>0.9999999850988387</v>
      </c>
    </row>
    <row r="30" spans="3:7" ht="15">
      <c r="C30" s="39">
        <v>0.4099999964237213</v>
      </c>
      <c r="D30" s="29">
        <v>0.42399999368190755</v>
      </c>
      <c r="E30" s="30">
        <v>2.40094644425968</v>
      </c>
      <c r="F30" s="31">
        <v>0</v>
      </c>
      <c r="G30" s="32">
        <v>0.9999999850988387</v>
      </c>
    </row>
    <row r="31" spans="3:7" ht="15">
      <c r="C31" s="39">
        <v>0.42000001668930054</v>
      </c>
      <c r="D31" s="29">
        <v>0.42399999368190755</v>
      </c>
      <c r="E31" s="30">
        <v>2.40094644425968</v>
      </c>
      <c r="F31" s="31">
        <v>0</v>
      </c>
      <c r="G31" s="32">
        <v>0.9999999850988387</v>
      </c>
    </row>
    <row r="32" spans="3:7" ht="15">
      <c r="C32" s="39">
        <v>0.4300000071525574</v>
      </c>
      <c r="D32" s="29">
        <v>0.43000000715255754</v>
      </c>
      <c r="E32" s="30">
        <v>2.403007697553216</v>
      </c>
      <c r="F32" s="31">
        <v>0.008784792782796189</v>
      </c>
      <c r="G32" s="32">
        <v>0.9912151923160425</v>
      </c>
    </row>
    <row r="33" spans="3:7" ht="15">
      <c r="C33" s="39">
        <v>0.4399999976158142</v>
      </c>
      <c r="D33" s="29">
        <v>0.4399999976158141</v>
      </c>
      <c r="E33" s="30">
        <v>2.4064635063332354</v>
      </c>
      <c r="F33" s="31">
        <v>0.023426067253157497</v>
      </c>
      <c r="G33" s="32">
        <v>0.9765739178456811</v>
      </c>
    </row>
    <row r="34" spans="3:7" ht="15">
      <c r="C34" s="39">
        <v>0.45000001788139343</v>
      </c>
      <c r="D34" s="29">
        <v>0.45000001788139354</v>
      </c>
      <c r="E34" s="30">
        <v>2.4099447273800867</v>
      </c>
      <c r="F34" s="31">
        <v>0.03806738535795892</v>
      </c>
      <c r="G34" s="32">
        <v>0.9619325997408796</v>
      </c>
    </row>
    <row r="35" spans="3:7" ht="15">
      <c r="C35" s="39">
        <v>0.46000000834465027</v>
      </c>
      <c r="D35" s="29">
        <v>0.4600000083446501</v>
      </c>
      <c r="E35" s="30">
        <v>2.4134512300234094</v>
      </c>
      <c r="F35" s="31">
        <v>0.05270865982832016</v>
      </c>
      <c r="G35" s="32">
        <v>0.9472913252705183</v>
      </c>
    </row>
    <row r="36" spans="3:7" ht="15">
      <c r="C36" s="39">
        <v>0.4699999988079071</v>
      </c>
      <c r="D36" s="29">
        <v>0.4699999988079068</v>
      </c>
      <c r="E36" s="30">
        <v>2.416982914521388</v>
      </c>
      <c r="F36" s="31">
        <v>0.06734993429868169</v>
      </c>
      <c r="G36" s="32">
        <v>0.9326500508001567</v>
      </c>
    </row>
    <row r="37" spans="3:7" ht="15">
      <c r="C37" s="39">
        <v>0.48000001907348633</v>
      </c>
      <c r="D37" s="29">
        <v>0.48000001907348633</v>
      </c>
      <c r="E37" s="30">
        <v>2.42053968128661</v>
      </c>
      <c r="F37" s="31">
        <v>0.0819912524034832</v>
      </c>
      <c r="G37" s="32">
        <v>0.9180087326953551</v>
      </c>
    </row>
    <row r="38" spans="3:7" ht="15">
      <c r="C38" s="39">
        <v>0.49000000953674316</v>
      </c>
      <c r="D38" s="29">
        <v>0.49000000953674316</v>
      </c>
      <c r="E38" s="30">
        <v>2.424121398760934</v>
      </c>
      <c r="F38" s="31">
        <v>0.09663252687384455</v>
      </c>
      <c r="G38" s="32">
        <v>0.9033674582249938</v>
      </c>
    </row>
    <row r="39" spans="3:7" ht="15">
      <c r="C39" s="39">
        <v>0.5</v>
      </c>
      <c r="D39" s="29">
        <v>0.5</v>
      </c>
      <c r="E39" s="30">
        <v>2.4277279670281464</v>
      </c>
      <c r="F39" s="31">
        <v>0.11127380134420592</v>
      </c>
      <c r="G39" s="32">
        <v>0.8887261837546323</v>
      </c>
    </row>
    <row r="40" spans="3:7" ht="15">
      <c r="C40" s="39">
        <v>0.5099999904632568</v>
      </c>
      <c r="D40" s="29">
        <v>0.509999990463257</v>
      </c>
      <c r="E40" s="30">
        <v>2.4313592755006255</v>
      </c>
      <c r="F40" s="31">
        <v>0.12591507581456746</v>
      </c>
      <c r="G40" s="32">
        <v>0.8740849092842707</v>
      </c>
    </row>
    <row r="41" spans="3:7" ht="15">
      <c r="C41" s="39">
        <v>0.5199999809265137</v>
      </c>
      <c r="D41" s="29">
        <v>0.5199999809265137</v>
      </c>
      <c r="E41" s="30">
        <v>2.4350152134940757</v>
      </c>
      <c r="F41" s="31">
        <v>0.14055635028492874</v>
      </c>
      <c r="G41" s="32">
        <v>0.8594436348139094</v>
      </c>
    </row>
    <row r="42" spans="3:7" ht="15">
      <c r="C42" s="39">
        <v>0.5300000309944153</v>
      </c>
      <c r="D42" s="29">
        <v>0.5300000309944151</v>
      </c>
      <c r="E42" s="30">
        <v>2.438695692249554</v>
      </c>
      <c r="F42" s="31">
        <v>0.15519771202416974</v>
      </c>
      <c r="G42" s="32">
        <v>0.8448022730746684</v>
      </c>
    </row>
    <row r="43" spans="3:7" ht="15">
      <c r="C43" s="39">
        <v>0.5400000214576721</v>
      </c>
      <c r="D43" s="29">
        <v>0.5400000214576723</v>
      </c>
      <c r="E43" s="30">
        <v>2.442400557049982</v>
      </c>
      <c r="F43" s="31">
        <v>0.16983898649453144</v>
      </c>
      <c r="G43" s="32">
        <v>0.8301609986043066</v>
      </c>
    </row>
    <row r="44" spans="3:7" ht="15">
      <c r="C44" s="39">
        <v>0.550000011920929</v>
      </c>
      <c r="D44" s="29">
        <v>0.5500000119209288</v>
      </c>
      <c r="E44" s="30">
        <v>2.44612971885629</v>
      </c>
      <c r="F44" s="31">
        <v>0.18448026096489256</v>
      </c>
      <c r="G44" s="32">
        <v>0.8155197241339455</v>
      </c>
    </row>
    <row r="45" spans="3:7" ht="15">
      <c r="C45" s="39">
        <v>0.5600000023841858</v>
      </c>
      <c r="D45" s="29">
        <v>0.560000002384186</v>
      </c>
      <c r="E45" s="30">
        <v>2.449883066715269</v>
      </c>
      <c r="F45" s="31">
        <v>0.1991215354352542</v>
      </c>
      <c r="G45" s="32">
        <v>0.8008784496635838</v>
      </c>
    </row>
    <row r="46" spans="3:7" ht="15">
      <c r="C46" s="39">
        <v>0.5699999928474426</v>
      </c>
      <c r="D46" s="29">
        <v>0.5699999928474424</v>
      </c>
      <c r="E46" s="30">
        <v>2.4536604896351966</v>
      </c>
      <c r="F46" s="31">
        <v>0.2137628099056153</v>
      </c>
      <c r="G46" s="32">
        <v>0.7862371751932227</v>
      </c>
    </row>
    <row r="47" spans="3:7" ht="15">
      <c r="C47" s="39">
        <v>0.5799999833106995</v>
      </c>
      <c r="D47" s="29">
        <v>0.5799999833106992</v>
      </c>
      <c r="E47" s="30">
        <v>2.457461876597034</v>
      </c>
      <c r="F47" s="31">
        <v>0.22840408437597698</v>
      </c>
      <c r="G47" s="32">
        <v>0.771595900722861</v>
      </c>
    </row>
    <row r="48" spans="3:7" ht="15">
      <c r="C48" s="39">
        <v>0.5899999737739563</v>
      </c>
      <c r="D48" s="29">
        <v>0.5899999737739562</v>
      </c>
      <c r="E48" s="30">
        <v>2.4612871165654693</v>
      </c>
      <c r="F48" s="31">
        <v>0.2430453588463385</v>
      </c>
      <c r="G48" s="32">
        <v>0.7569546262524994</v>
      </c>
    </row>
    <row r="49" spans="3:7" ht="15">
      <c r="C49" s="39">
        <v>0.6000000238418579</v>
      </c>
      <c r="D49" s="29">
        <v>0.600000023841858</v>
      </c>
      <c r="E49" s="30">
        <v>2.4651361215120895</v>
      </c>
      <c r="F49" s="31">
        <v>0.2576867205855797</v>
      </c>
      <c r="G49" s="32">
        <v>0.7423132645132582</v>
      </c>
    </row>
    <row r="50" spans="3:7" ht="15">
      <c r="C50" s="39">
        <v>0.6100000143051147</v>
      </c>
      <c r="D50" s="29">
        <v>0.6100000143051147</v>
      </c>
      <c r="E50" s="30">
        <v>2.469008734517533</v>
      </c>
      <c r="F50" s="31">
        <v>0.2723279950559409</v>
      </c>
      <c r="G50" s="32">
        <v>0.727671990042897</v>
      </c>
    </row>
    <row r="51" spans="3:7" ht="15">
      <c r="C51" s="39">
        <v>0.6200000047683716</v>
      </c>
      <c r="D51" s="29">
        <v>0.6200000047683716</v>
      </c>
      <c r="E51" s="30">
        <v>2.4729048674335283</v>
      </c>
      <c r="F51" s="31">
        <v>0.2869692695263023</v>
      </c>
      <c r="G51" s="32">
        <v>0.7130307155725355</v>
      </c>
    </row>
    <row r="52" spans="3:7" ht="15">
      <c r="C52" s="39">
        <v>0.6299999952316284</v>
      </c>
      <c r="D52" s="29">
        <v>0.6299999952316286</v>
      </c>
      <c r="E52" s="30">
        <v>2.476824409267109</v>
      </c>
      <c r="F52" s="31">
        <v>0.3016105439966637</v>
      </c>
      <c r="G52" s="32">
        <v>0.698389441102174</v>
      </c>
    </row>
    <row r="53" spans="3:7" ht="15">
      <c r="C53" s="39">
        <v>0.6399999856948853</v>
      </c>
      <c r="D53" s="29">
        <v>0.6399999856948851</v>
      </c>
      <c r="E53" s="30">
        <v>2.480767249062002</v>
      </c>
      <c r="F53" s="31">
        <v>0.31625181846702477</v>
      </c>
      <c r="G53" s="32">
        <v>0.6837481666318129</v>
      </c>
    </row>
    <row r="54" spans="3:7" ht="15">
      <c r="C54" s="39">
        <v>0.6499999761581421</v>
      </c>
      <c r="D54" s="29">
        <v>0.6499999761581419</v>
      </c>
      <c r="E54" s="30">
        <v>2.4847332759087664</v>
      </c>
      <c r="F54" s="31">
        <v>0.3308930929373864</v>
      </c>
      <c r="G54" s="32">
        <v>0.6691068921614512</v>
      </c>
    </row>
    <row r="55" spans="3:7" ht="15">
      <c r="C55" s="39">
        <v>0.6600000262260437</v>
      </c>
      <c r="D55" s="29">
        <v>0.6600000262260436</v>
      </c>
      <c r="E55" s="30">
        <v>2.488722402800261</v>
      </c>
      <c r="F55" s="31">
        <v>0.3455344546766277</v>
      </c>
      <c r="G55" s="32">
        <v>0.6544655304222099</v>
      </c>
    </row>
    <row r="56" spans="3:7" ht="15">
      <c r="C56" s="39">
        <v>0.6700000166893005</v>
      </c>
      <c r="D56" s="29">
        <v>0.6700000166893005</v>
      </c>
      <c r="E56" s="30">
        <v>2.492734471396104</v>
      </c>
      <c r="F56" s="31">
        <v>0.36017572914698914</v>
      </c>
      <c r="G56" s="32">
        <v>0.6398242559518484</v>
      </c>
    </row>
    <row r="57" spans="3:7" ht="15">
      <c r="C57" s="39">
        <v>0.6800000071525574</v>
      </c>
      <c r="D57" s="29">
        <v>0.6800000071525574</v>
      </c>
      <c r="E57" s="30">
        <v>2.4967693946949296</v>
      </c>
      <c r="F57" s="31">
        <v>0.3748170036173504</v>
      </c>
      <c r="G57" s="32">
        <v>0.6251829814814872</v>
      </c>
    </row>
    <row r="58" spans="3:7" ht="15">
      <c r="C58" s="39">
        <v>0.6899999976158142</v>
      </c>
      <c r="D58" s="29">
        <v>0.6899999976158144</v>
      </c>
      <c r="E58" s="30">
        <v>2.5008270620729705</v>
      </c>
      <c r="F58" s="31">
        <v>0.38945827808771183</v>
      </c>
      <c r="G58" s="32">
        <v>0.6105417070111256</v>
      </c>
    </row>
    <row r="59" spans="3:7" ht="15">
      <c r="C59" s="39">
        <v>0.699999988079071</v>
      </c>
      <c r="D59" s="29">
        <v>0.6999999880790708</v>
      </c>
      <c r="E59" s="30">
        <v>2.5049073630016987</v>
      </c>
      <c r="F59" s="31">
        <v>0.404099552558073</v>
      </c>
      <c r="G59" s="32">
        <v>0.5959004325407644</v>
      </c>
    </row>
    <row r="60" spans="3:7" ht="15">
      <c r="C60" s="39">
        <v>0.7099999785423279</v>
      </c>
      <c r="D60" s="29">
        <v>0.7099999785423281</v>
      </c>
      <c r="E60" s="30">
        <v>2.509010187057057</v>
      </c>
      <c r="F60" s="31">
        <v>0.41874082702843474</v>
      </c>
      <c r="G60" s="32">
        <v>0.5812591580704026</v>
      </c>
    </row>
    <row r="61" spans="3:7" ht="15">
      <c r="C61" s="39">
        <v>0.7200000286102295</v>
      </c>
      <c r="D61" s="29">
        <v>0.7200000286102293</v>
      </c>
      <c r="E61" s="30">
        <v>2.5131354485834545</v>
      </c>
      <c r="F61" s="31">
        <v>0.43338218876767554</v>
      </c>
      <c r="G61" s="32">
        <v>0.5666177963311617</v>
      </c>
    </row>
    <row r="62" spans="3:7" ht="15">
      <c r="C62" s="39">
        <v>0.7300000190734863</v>
      </c>
      <c r="D62" s="29">
        <v>0.7300000190734861</v>
      </c>
      <c r="E62" s="30">
        <v>2.5172829882155843</v>
      </c>
      <c r="F62" s="31">
        <v>0.4480234632380372</v>
      </c>
      <c r="G62" s="32">
        <v>0.5519765218608</v>
      </c>
    </row>
    <row r="63" spans="3:7" ht="15">
      <c r="C63" s="39">
        <v>0.7400000095367432</v>
      </c>
      <c r="D63" s="29">
        <v>0.7400000095367434</v>
      </c>
      <c r="E63" s="30">
        <v>2.5214527204182837</v>
      </c>
      <c r="F63" s="31">
        <v>0.4626647377083988</v>
      </c>
      <c r="G63" s="32">
        <v>0.5373352473904385</v>
      </c>
    </row>
    <row r="64" spans="3:7" ht="15">
      <c r="C64" s="39">
        <v>0.75</v>
      </c>
      <c r="D64" s="29">
        <v>0.75</v>
      </c>
      <c r="E64" s="30">
        <v>2.525644535274573</v>
      </c>
      <c r="F64" s="31">
        <v>0.47730601217876</v>
      </c>
      <c r="G64" s="32">
        <v>0.5226939729200774</v>
      </c>
    </row>
    <row r="65" spans="3:7" ht="15">
      <c r="C65" s="39">
        <v>0.7599999904632568</v>
      </c>
      <c r="D65" s="29">
        <v>0.7599999904632566</v>
      </c>
      <c r="E65" s="30">
        <v>2.5298583230157816</v>
      </c>
      <c r="F65" s="31">
        <v>0.4919472866491212</v>
      </c>
      <c r="G65" s="32">
        <v>0.5080526984497162</v>
      </c>
    </row>
    <row r="66" spans="3:7" ht="15">
      <c r="C66" s="39">
        <v>0.7699999809265137</v>
      </c>
      <c r="D66" s="29">
        <v>0.7699999809265139</v>
      </c>
      <c r="E66" s="30">
        <v>2.534093974029869</v>
      </c>
      <c r="F66" s="31">
        <v>0.5065885611194828</v>
      </c>
      <c r="G66" s="32">
        <v>0.4934114239793546</v>
      </c>
    </row>
    <row r="67" spans="3:7" ht="15">
      <c r="C67" s="39">
        <v>0.7799999713897705</v>
      </c>
      <c r="D67" s="29">
        <v>0.7799999713897704</v>
      </c>
      <c r="E67" s="30">
        <v>2.538351378869587</v>
      </c>
      <c r="F67" s="31">
        <v>0.5212298355898439</v>
      </c>
      <c r="G67" s="32">
        <v>0.47877014950899344</v>
      </c>
    </row>
    <row r="68" spans="3:7" ht="15">
      <c r="C68" s="39">
        <v>0.7900000214576721</v>
      </c>
      <c r="D68" s="29">
        <v>0.790000021457672</v>
      </c>
      <c r="E68" s="30">
        <v>2.542630453829928</v>
      </c>
      <c r="F68" s="31">
        <v>0.5358711973290851</v>
      </c>
      <c r="G68" s="32">
        <v>0.4641287877697523</v>
      </c>
    </row>
    <row r="69" spans="3:7" ht="15">
      <c r="C69" s="39">
        <v>0.800000011920929</v>
      </c>
      <c r="D69" s="29">
        <v>0.800000011920929</v>
      </c>
      <c r="E69" s="30">
        <v>2.5469310388062874</v>
      </c>
      <c r="F69" s="31">
        <v>0.5505124717994466</v>
      </c>
      <c r="G69" s="32">
        <v>0.4494875132993908</v>
      </c>
    </row>
    <row r="70" spans="3:7" ht="15">
      <c r="C70" s="39">
        <v>0.8100000023841858</v>
      </c>
      <c r="D70" s="29">
        <v>0.8100000023841861</v>
      </c>
      <c r="E70" s="30">
        <v>2.5512530503340374</v>
      </c>
      <c r="F70" s="31">
        <v>0.5651537462698081</v>
      </c>
      <c r="G70" s="32">
        <v>0.4348462388290294</v>
      </c>
    </row>
    <row r="71" spans="3:7" ht="15">
      <c r="C71" s="39">
        <v>0.8199999928474426</v>
      </c>
      <c r="D71" s="29">
        <v>0.8199999928474424</v>
      </c>
      <c r="E71" s="30">
        <v>2.5555963797037573</v>
      </c>
      <c r="F71" s="31">
        <v>0.579795020740169</v>
      </c>
      <c r="G71" s="32">
        <v>0.4202049643586685</v>
      </c>
    </row>
    <row r="72" spans="3:7" ht="15">
      <c r="C72" s="39">
        <v>0.8299999833106995</v>
      </c>
      <c r="D72" s="29">
        <v>0.8299999833106995</v>
      </c>
      <c r="E72" s="30">
        <v>2.5599609184094065</v>
      </c>
      <c r="F72" s="31">
        <v>0.5944362952105307</v>
      </c>
      <c r="G72" s="32">
        <v>0.40556368988830677</v>
      </c>
    </row>
    <row r="73" spans="3:7" ht="15">
      <c r="C73" s="39">
        <v>0.8399999737739563</v>
      </c>
      <c r="D73" s="29">
        <v>0.8399999737739566</v>
      </c>
      <c r="E73" s="30">
        <v>2.5643465581556013</v>
      </c>
      <c r="F73" s="31">
        <v>0.6090775696808922</v>
      </c>
      <c r="G73" s="32">
        <v>0.39092241541794526</v>
      </c>
    </row>
    <row r="74" spans="3:7" ht="15">
      <c r="C74" s="39">
        <v>0.8500000238418579</v>
      </c>
      <c r="D74" s="29">
        <v>0.8500000238418577</v>
      </c>
      <c r="E74" s="30">
        <v>2.5687532171926932</v>
      </c>
      <c r="F74" s="31">
        <v>0.6237189314201328</v>
      </c>
      <c r="G74" s="32">
        <v>0.37628105367870474</v>
      </c>
    </row>
    <row r="75" spans="3:7" ht="15">
      <c r="C75" s="39">
        <v>0.8600000143051147</v>
      </c>
      <c r="D75" s="29">
        <v>0.860000014305115</v>
      </c>
      <c r="E75" s="30">
        <v>2.57318073513611</v>
      </c>
      <c r="F75" s="31">
        <v>0.6383602058904945</v>
      </c>
      <c r="G75" s="32">
        <v>0.361639779208343</v>
      </c>
    </row>
    <row r="76" spans="3:7" ht="15">
      <c r="C76" s="39">
        <v>0.8700000047683716</v>
      </c>
      <c r="D76" s="29">
        <v>0.8700000047683714</v>
      </c>
      <c r="E76" s="30">
        <v>2.577629030567777</v>
      </c>
      <c r="F76" s="31">
        <v>0.6530014803608557</v>
      </c>
      <c r="G76" s="32">
        <v>0.34699850473798177</v>
      </c>
    </row>
    <row r="77" spans="3:7" ht="15">
      <c r="C77" s="39">
        <v>0.8799999952316284</v>
      </c>
      <c r="D77" s="29">
        <v>0.8799999952316284</v>
      </c>
      <c r="E77" s="30">
        <v>2.5820979961047774</v>
      </c>
      <c r="F77" s="31">
        <v>0.6676427548312174</v>
      </c>
      <c r="G77" s="32">
        <v>0.33235723026762015</v>
      </c>
    </row>
    <row r="78" spans="3:7" ht="15">
      <c r="C78" s="39">
        <v>0.8899999856948853</v>
      </c>
      <c r="D78" s="29">
        <v>0.8899999856948853</v>
      </c>
      <c r="E78" s="30">
        <v>2.586587524609055</v>
      </c>
      <c r="F78" s="31">
        <v>0.6822840293015789</v>
      </c>
      <c r="G78" s="32">
        <v>0.31771595579725864</v>
      </c>
    </row>
    <row r="79" spans="3:7" ht="15">
      <c r="C79" s="39">
        <v>0.8999999761581421</v>
      </c>
      <c r="D79" s="29">
        <v>0.8999999761581421</v>
      </c>
      <c r="E79" s="30">
        <v>2.5910975091938266</v>
      </c>
      <c r="F79" s="31">
        <v>0.6969253037719402</v>
      </c>
      <c r="G79" s="32">
        <v>0.3030746813268974</v>
      </c>
    </row>
    <row r="80" spans="3:7" ht="15">
      <c r="C80" s="39">
        <v>0.9099999666213989</v>
      </c>
      <c r="D80" s="29">
        <v>0.9099999666213991</v>
      </c>
      <c r="E80" s="30">
        <v>2.595627843229855</v>
      </c>
      <c r="F80" s="31">
        <v>0.7115665782423016</v>
      </c>
      <c r="G80" s="32">
        <v>0.288433406856536</v>
      </c>
    </row>
    <row r="81" spans="3:7" ht="15">
      <c r="C81" s="39">
        <v>0.9200000166893005</v>
      </c>
      <c r="D81" s="29">
        <v>0.9200000166893003</v>
      </c>
      <c r="E81" s="30">
        <v>2.60017844753528</v>
      </c>
      <c r="F81" s="31">
        <v>0.7262079399815423</v>
      </c>
      <c r="G81" s="32">
        <v>0.2737920451172954</v>
      </c>
    </row>
    <row r="82" spans="3:7" ht="15">
      <c r="C82" s="39">
        <v>0.9300000071525574</v>
      </c>
      <c r="D82" s="29">
        <v>0.9300000071525576</v>
      </c>
      <c r="E82" s="30">
        <v>2.6047491617665326</v>
      </c>
      <c r="F82" s="31">
        <v>0.740849214451904</v>
      </c>
      <c r="G82" s="32">
        <v>0.25915077064693376</v>
      </c>
    </row>
    <row r="83" spans="3:7" ht="15">
      <c r="C83" s="39">
        <v>0.9399999976158142</v>
      </c>
      <c r="D83" s="29">
        <v>0.9399999976158142</v>
      </c>
      <c r="E83" s="30">
        <v>2.609339907166617</v>
      </c>
      <c r="F83" s="31">
        <v>0.755490488922265</v>
      </c>
      <c r="G83" s="32">
        <v>0.24450949617657275</v>
      </c>
    </row>
    <row r="84" spans="3:7" ht="15">
      <c r="C84" s="39">
        <v>0.949999988079071</v>
      </c>
      <c r="D84" s="29">
        <v>0.9499999880790707</v>
      </c>
      <c r="E84" s="30">
        <v>2.6139505781964374</v>
      </c>
      <c r="F84" s="31">
        <v>0.7701317633926263</v>
      </c>
      <c r="G84" s="32">
        <v>0.2298682217062114</v>
      </c>
    </row>
    <row r="85" spans="3:7" ht="15">
      <c r="C85" s="39">
        <v>0.9599999785423279</v>
      </c>
      <c r="D85" s="29">
        <v>0.9599999785423279</v>
      </c>
      <c r="E85" s="30">
        <v>2.6185810696037377</v>
      </c>
      <c r="F85" s="31">
        <v>0.784773037862988</v>
      </c>
      <c r="G85" s="32">
        <v>0.21522694723584973</v>
      </c>
    </row>
    <row r="86" spans="3:7" ht="15">
      <c r="C86" s="39">
        <v>0.9699999690055847</v>
      </c>
      <c r="D86" s="29">
        <v>0.969999969005585</v>
      </c>
      <c r="E86" s="30">
        <v>2.6232312764285535</v>
      </c>
      <c r="F86" s="31">
        <v>0.7994143123333494</v>
      </c>
      <c r="G86" s="32">
        <v>0.2005856727654884</v>
      </c>
    </row>
    <row r="87" spans="3:7" ht="15">
      <c r="C87" s="39">
        <v>0.9800000190734863</v>
      </c>
      <c r="D87" s="29">
        <v>0.9800000190734863</v>
      </c>
      <c r="E87" s="30">
        <v>2.627901121901083</v>
      </c>
      <c r="F87" s="31">
        <v>0.8140556740725899</v>
      </c>
      <c r="G87" s="32">
        <v>0.18594431102624778</v>
      </c>
    </row>
    <row r="88" spans="3:7" ht="15">
      <c r="C88" s="39">
        <v>0.9900000095367432</v>
      </c>
      <c r="D88" s="29">
        <v>0.9900000095367429</v>
      </c>
      <c r="E88" s="30">
        <v>2.632590445992645</v>
      </c>
      <c r="F88" s="31">
        <v>0.8286969485429516</v>
      </c>
      <c r="G88" s="32">
        <v>0.17130303655588613</v>
      </c>
    </row>
    <row r="89" spans="3:7" ht="15">
      <c r="C89" s="39">
        <v>1</v>
      </c>
      <c r="D89" s="29">
        <v>1</v>
      </c>
      <c r="E89" s="30">
        <v>2.637299172427524</v>
      </c>
      <c r="F89" s="31">
        <v>0.8433382230133133</v>
      </c>
      <c r="G89" s="32">
        <v>0.1566617620855245</v>
      </c>
    </row>
    <row r="90" spans="3:7" ht="15">
      <c r="C90" s="39">
        <v>1.0099999904632568</v>
      </c>
      <c r="D90" s="29">
        <v>1.0099999904632573</v>
      </c>
      <c r="E90" s="30">
        <v>2.6420271974668257</v>
      </c>
      <c r="F90" s="31">
        <v>0.8579794974836747</v>
      </c>
      <c r="G90" s="32">
        <v>0.14202048761516303</v>
      </c>
    </row>
    <row r="91" spans="3:7" ht="15">
      <c r="C91" s="39">
        <v>1.0199999809265137</v>
      </c>
      <c r="D91" s="29">
        <v>1.0199999809265132</v>
      </c>
      <c r="E91" s="30">
        <v>2.6467744176892527</v>
      </c>
      <c r="F91" s="31">
        <v>0.8726207719540356</v>
      </c>
      <c r="G91" s="32">
        <v>0.12737921314480216</v>
      </c>
    </row>
    <row r="92" spans="3:7" ht="15">
      <c r="C92" s="39">
        <v>1.0299999713897705</v>
      </c>
      <c r="D92" s="29">
        <v>1.0299999713897705</v>
      </c>
      <c r="E92" s="30">
        <v>2.6515407299957725</v>
      </c>
      <c r="F92" s="31">
        <v>0.8872620464243975</v>
      </c>
      <c r="G92" s="32">
        <v>0.11273793867444026</v>
      </c>
    </row>
    <row r="93" spans="3:7" ht="15">
      <c r="C93" s="39">
        <v>1.0399999618530273</v>
      </c>
      <c r="D93" s="29">
        <v>1.039999961853027</v>
      </c>
      <c r="E93" s="30">
        <v>2.6563260316141757</v>
      </c>
      <c r="F93" s="31">
        <v>0.9019033208947583</v>
      </c>
      <c r="G93" s="32">
        <v>0.09809666420407948</v>
      </c>
    </row>
    <row r="94" spans="3:7" ht="15">
      <c r="C94" s="39">
        <v>1.0499999523162842</v>
      </c>
      <c r="D94" s="29">
        <v>1.0499999523162844</v>
      </c>
      <c r="E94" s="30">
        <v>2.661130220103495</v>
      </c>
      <c r="F94" s="31">
        <v>0.9165445953651203</v>
      </c>
      <c r="G94" s="32">
        <v>0.0834553897337175</v>
      </c>
    </row>
    <row r="95" spans="3:7" ht="15">
      <c r="C95" s="39">
        <v>1.059999942779541</v>
      </c>
      <c r="D95" s="29">
        <v>1.059999942779541</v>
      </c>
      <c r="E95" s="30">
        <v>2.6659531933583156</v>
      </c>
      <c r="F95" s="31">
        <v>0.9311858698354814</v>
      </c>
      <c r="G95" s="32">
        <v>0.06881411526335648</v>
      </c>
    </row>
    <row r="96" spans="3:7" ht="15">
      <c r="C96" s="39">
        <v>1.0699999332427979</v>
      </c>
      <c r="D96" s="29">
        <v>1.0699999332427979</v>
      </c>
      <c r="E96" s="30">
        <v>2.6707948496129554</v>
      </c>
      <c r="F96" s="31">
        <v>0.9458271443058428</v>
      </c>
      <c r="G96" s="32">
        <v>0.054172840792995045</v>
      </c>
    </row>
    <row r="97" spans="3:7" ht="15">
      <c r="C97" s="39">
        <v>1.0800000429153442</v>
      </c>
      <c r="D97" s="29">
        <v>1.0800000429153445</v>
      </c>
      <c r="E97" s="30">
        <v>2.675655145494489</v>
      </c>
      <c r="F97" s="31">
        <v>0.9604685933139636</v>
      </c>
      <c r="G97" s="32">
        <v>0.03953139178487425</v>
      </c>
    </row>
    <row r="98" spans="3:7" ht="15">
      <c r="C98" s="39">
        <v>1.090000033378601</v>
      </c>
      <c r="D98" s="29">
        <v>1.0900000333786006</v>
      </c>
      <c r="E98" s="30">
        <v>2.6805338640505565</v>
      </c>
      <c r="F98" s="31">
        <v>0.9751098677843247</v>
      </c>
      <c r="G98" s="32">
        <v>0.024890117314513186</v>
      </c>
    </row>
    <row r="99" spans="3:7" ht="15">
      <c r="C99" s="39">
        <v>1.100000023841858</v>
      </c>
      <c r="D99" s="29">
        <v>1.1000000238418577</v>
      </c>
      <c r="E99" s="30">
        <v>2.6854309623866413</v>
      </c>
      <c r="F99" s="31">
        <v>0.9897511422546862</v>
      </c>
      <c r="G99" s="32">
        <v>0.010248842844151744</v>
      </c>
    </row>
    <row r="100" spans="3:7" ht="15">
      <c r="C100" s="39">
        <v>1.1100000143051147</v>
      </c>
      <c r="D100" s="33" t="s">
        <v>22</v>
      </c>
      <c r="E100" s="34"/>
      <c r="F100" s="34"/>
      <c r="G100" s="35"/>
    </row>
    <row r="101" spans="3:7" ht="15">
      <c r="C101" s="39">
        <v>1.1200000047683716</v>
      </c>
      <c r="D101" s="33" t="s">
        <v>22</v>
      </c>
      <c r="E101" s="34"/>
      <c r="F101" s="34"/>
      <c r="G101" s="35"/>
    </row>
    <row r="102" spans="3:7" ht="15">
      <c r="C102" s="39">
        <v>1.1299999952316284</v>
      </c>
      <c r="D102" s="33" t="s">
        <v>22</v>
      </c>
      <c r="E102" s="34"/>
      <c r="F102" s="34"/>
      <c r="G102" s="35"/>
    </row>
    <row r="103" spans="3:7" ht="15">
      <c r="C103" s="39">
        <v>1.1399999856948853</v>
      </c>
      <c r="D103" s="33" t="s">
        <v>22</v>
      </c>
      <c r="E103" s="34"/>
      <c r="F103" s="34"/>
      <c r="G103" s="35"/>
    </row>
    <row r="104" spans="3:7" ht="15">
      <c r="C104" s="39">
        <v>1.149999976158142</v>
      </c>
      <c r="D104" s="36" t="s">
        <v>22</v>
      </c>
      <c r="E104" s="37"/>
      <c r="F104" s="37"/>
      <c r="G104" s="38"/>
    </row>
  </sheetData>
  <printOptions gridLines="1"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Julien Bramel</cp:lastModifiedBy>
  <cp:lastPrinted>2000-01-16T19:18:11Z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