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Model" sheetId="1" r:id="rId1"/>
    <sheet name="Answer Report 1" sheetId="2" r:id="rId2"/>
    <sheet name="Sensitivity Report 1" sheetId="3" r:id="rId3"/>
  </sheets>
  <definedNames>
    <definedName name="anscount" hidden="1">3</definedName>
    <definedName name="limcount" hidden="1">1</definedName>
    <definedName name="sencount" hidden="1">3</definedName>
    <definedName name="solver_adj" localSheetId="0" hidden="1">'Model'!$B$13:$E$15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'Model'!$F$13:$F$15</definedName>
    <definedName name="solver_lhs2" localSheetId="0" hidden="1">'Model'!$B$16:$E$16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'Model'!$C$3</definedName>
    <definedName name="solver_pre" localSheetId="0" hidden="1">0.000001</definedName>
    <definedName name="solver_rel1" localSheetId="0" hidden="1">1</definedName>
    <definedName name="solver_rel2" localSheetId="0" hidden="1">2</definedName>
    <definedName name="solver_rhs1" localSheetId="0" hidden="1">'Model'!$H$13:$H$15</definedName>
    <definedName name="solver_rhs2" localSheetId="0" hidden="1">'Model'!$B$18:$E$18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<sst xmlns="http://schemas.openxmlformats.org/spreadsheetml/2006/main" count="165" uniqueCount="93">
  <si>
    <t>Dallas</t>
  </si>
  <si>
    <t>Pittsburgh</t>
  </si>
  <si>
    <t>Nashville</t>
  </si>
  <si>
    <t>Cleveland</t>
  </si>
  <si>
    <t>Omaha</t>
  </si>
  <si>
    <t>Atlanta</t>
  </si>
  <si>
    <t xml:space="preserve">   St. Louis</t>
  </si>
  <si>
    <t>TransportCo Distribution Problem</t>
  </si>
  <si>
    <t>TRANS.XLS</t>
  </si>
  <si>
    <t>Shipping Costs (per unit)</t>
  </si>
  <si>
    <t>Requirements</t>
  </si>
  <si>
    <t>Supplies</t>
  </si>
  <si>
    <t>Shipping Quantities (in units)</t>
  </si>
  <si>
    <t>Total</t>
  </si>
  <si>
    <t>Total Shipped to</t>
  </si>
  <si>
    <t>Shipped From</t>
  </si>
  <si>
    <t xml:space="preserve">            Total Shipping Cost=</t>
  </si>
  <si>
    <t>Microsoft Excel 8.0 Answer Report</t>
  </si>
  <si>
    <t>Worksheet: [trans.xls]Model</t>
  </si>
  <si>
    <t>Report Created: 1/4/99 8:44:46 PM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</si>
  <si>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</si>
  <si>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</si>
  <si>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</si>
  <si>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</si>
  <si>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</si>
  <si>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</si>
  <si>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</si>
  <si>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</si>
  <si>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</si>
  <si>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</si>
  <si>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</si>
  <si>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$D$3</t>
  </si>
  <si>
    <t>$C$13</t>
  </si>
  <si>
    <t>Dallas Nashville</t>
  </si>
  <si>
    <t>$D$13</t>
  </si>
  <si>
    <t>Dallas Cleveland</t>
  </si>
  <si>
    <t>$E$13</t>
  </si>
  <si>
    <t>Dallas Omaha</t>
  </si>
  <si>
    <t>$F$13</t>
  </si>
  <si>
    <t>Dallas    St. Louis</t>
  </si>
  <si>
    <t>$C$14</t>
  </si>
  <si>
    <t>Atlanta Nashville</t>
  </si>
  <si>
    <t>$D$14</t>
  </si>
  <si>
    <t>Atlanta Cleveland</t>
  </si>
  <si>
    <t>$E$14</t>
  </si>
  <si>
    <t>Atlanta Omaha</t>
  </si>
  <si>
    <t>$F$14</t>
  </si>
  <si>
    <t>Atlanta    St. Louis</t>
  </si>
  <si>
    <t>$C$15</t>
  </si>
  <si>
    <t>Pittsburgh Nashville</t>
  </si>
  <si>
    <t>$D$15</t>
  </si>
  <si>
    <t>Pittsburgh Cleveland</t>
  </si>
  <si>
    <t>$E$15</t>
  </si>
  <si>
    <t>Pittsburgh Omaha</t>
  </si>
  <si>
    <t>$F$15</t>
  </si>
  <si>
    <t>Pittsburgh    St. Louis</t>
  </si>
  <si>
    <t>$G$13</t>
  </si>
  <si>
    <t>Dallas Shipped From</t>
  </si>
  <si>
    <t>$G$13&lt;=$I$13</t>
  </si>
  <si>
    <t>Binding</t>
  </si>
  <si>
    <t>$G$14</t>
  </si>
  <si>
    <t>Atlanta Shipped From</t>
  </si>
  <si>
    <t>$G$14&lt;=$I$14</t>
  </si>
  <si>
    <t>$G$15</t>
  </si>
  <si>
    <t>Pittsburgh Shipped From</t>
  </si>
  <si>
    <t>$G$15&lt;=$I$15</t>
  </si>
  <si>
    <t>$C$16</t>
  </si>
  <si>
    <t>Total Shipped to Nashville</t>
  </si>
  <si>
    <t>$C$16=$C$18</t>
  </si>
  <si>
    <t>Not Binding</t>
  </si>
  <si>
    <t>$D$16</t>
  </si>
  <si>
    <t>Total Shipped to Cleveland</t>
  </si>
  <si>
    <t>$D$16=$D$18</t>
  </si>
  <si>
    <t>$E$16</t>
  </si>
  <si>
    <t>Total Shipped to Omaha</t>
  </si>
  <si>
    <t>$E$16=$E$18</t>
  </si>
  <si>
    <t>$F$16</t>
  </si>
  <si>
    <t>Total Shipped to    St. Louis</t>
  </si>
  <si>
    <t>$F$16=$F$18</t>
  </si>
  <si>
    <t>Microsoft Excel 8.0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</si>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</sst>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6" fontId="0" fillId="0" borderId="0" xfId="0" applyNumberFormat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5" xfId="0" applyNumberFormat="1" applyBorder="1" applyAlignment="1">
      <alignment/>
    </xf>
    <xf numFmtId="0" fontId="0" fillId="0" borderId="6" xfId="0" applyBorder="1" applyAlignment="1">
      <alignment horizontal="right"/>
    </xf>
    <xf numFmtId="6" fontId="0" fillId="0" borderId="7" xfId="0" applyNumberFormat="1" applyBorder="1" applyAlignment="1">
      <alignment/>
    </xf>
    <xf numFmtId="6" fontId="0" fillId="0" borderId="8" xfId="0" applyNumberFormat="1" applyBorder="1" applyAlignment="1">
      <alignment/>
    </xf>
    <xf numFmtId="6" fontId="0" fillId="0" borderId="1" xfId="0" applyNumberFormat="1" applyBorder="1" applyAlignment="1">
      <alignment/>
    </xf>
    <xf numFmtId="6" fontId="0" fillId="0" borderId="2" xfId="0" applyNumberFormat="1" applyBorder="1" applyAlignment="1">
      <alignment/>
    </xf>
    <xf numFmtId="6" fontId="0" fillId="0" borderId="3" xfId="0" applyNumberFormat="1" applyBorder="1" applyAlignment="1">
      <alignment/>
    </xf>
    <xf numFmtId="6" fontId="0" fillId="0" borderId="4" xfId="0" applyNumberFormat="1" applyBorder="1" applyAlignment="1">
      <alignment/>
    </xf>
    <xf numFmtId="6" fontId="0" fillId="0" borderId="6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 horizontal="right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9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9" xfId="0" applyNumberFormat="1" applyFill="1" applyBorder="1" applyAlignment="1">
      <alignment/>
    </xf>
    <xf numFmtId="37" fontId="0" fillId="0" borderId="11" xfId="0" applyNumberFormat="1" applyFill="1" applyBorder="1" applyAlignment="1">
      <alignment/>
    </xf>
    <xf numFmtId="37" fontId="0" fillId="0" borderId="9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9" xfId="0" applyNumberForma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5" fontId="3" fillId="0" borderId="14" xfId="17" applyNumberFormat="1" applyFont="1" applyBorder="1" applyAlignment="1">
      <alignment/>
    </xf>
    <xf numFmtId="37" fontId="4" fillId="0" borderId="1" xfId="15" applyNumberFormat="1" applyFont="1" applyBorder="1" applyAlignment="1">
      <alignment/>
    </xf>
    <xf numFmtId="37" fontId="4" fillId="0" borderId="2" xfId="15" applyNumberFormat="1" applyFont="1" applyBorder="1" applyAlignment="1">
      <alignment/>
    </xf>
    <xf numFmtId="37" fontId="4" fillId="0" borderId="3" xfId="15" applyNumberFormat="1" applyFont="1" applyBorder="1" applyAlignment="1">
      <alignment/>
    </xf>
    <xf numFmtId="37" fontId="4" fillId="0" borderId="4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5" xfId="15" applyNumberFormat="1" applyFont="1" applyBorder="1" applyAlignment="1">
      <alignment/>
    </xf>
    <xf numFmtId="37" fontId="4" fillId="0" borderId="6" xfId="15" applyNumberFormat="1" applyFont="1" applyBorder="1" applyAlignment="1">
      <alignment/>
    </xf>
    <xf numFmtId="37" fontId="4" fillId="0" borderId="7" xfId="15" applyNumberFormat="1" applyFont="1" applyBorder="1" applyAlignment="1">
      <alignment/>
    </xf>
    <xf numFmtId="37" fontId="4" fillId="0" borderId="8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5" width="10.7109375" style="0" customWidth="1"/>
    <col min="6" max="6" width="12.7109375" style="0" customWidth="1"/>
    <col min="7" max="7" width="4.8515625" style="0" customWidth="1"/>
  </cols>
  <sheetData>
    <row r="1" spans="1:3" ht="12.75">
      <c r="A1" s="17" t="s">
        <v>8</v>
      </c>
      <c r="B1" s="21"/>
      <c r="C1" s="37" t="s">
        <v>7</v>
      </c>
    </row>
    <row r="2" ht="13.5" thickBot="1"/>
    <row r="3" spans="1:3" ht="13.5" thickBot="1">
      <c r="A3" t="s">
        <v>16</v>
      </c>
      <c r="C3" s="38">
        <f>SUMPRODUCT(B7:E9,B13:E15)</f>
        <v>2900</v>
      </c>
    </row>
    <row r="4" spans="3:6" ht="12.75">
      <c r="C4" s="3"/>
      <c r="D4" s="3"/>
      <c r="E4" s="3"/>
      <c r="F4" s="3"/>
    </row>
    <row r="5" ht="12.75">
      <c r="A5" s="19" t="s">
        <v>9</v>
      </c>
    </row>
    <row r="6" spans="1:9" ht="12.75">
      <c r="A6" s="2"/>
      <c r="B6" s="4" t="s">
        <v>2</v>
      </c>
      <c r="C6" s="4" t="s">
        <v>3</v>
      </c>
      <c r="D6" s="4" t="s">
        <v>4</v>
      </c>
      <c r="E6" s="5" t="s">
        <v>6</v>
      </c>
      <c r="G6" s="18"/>
      <c r="I6" s="1"/>
    </row>
    <row r="7" spans="1:5" ht="12.75">
      <c r="A7" s="6" t="s">
        <v>0</v>
      </c>
      <c r="B7" s="12">
        <v>30</v>
      </c>
      <c r="C7" s="13">
        <v>55</v>
      </c>
      <c r="D7" s="13">
        <v>35</v>
      </c>
      <c r="E7" s="14">
        <v>35</v>
      </c>
    </row>
    <row r="8" spans="1:5" ht="12.75">
      <c r="A8" s="6" t="s">
        <v>5</v>
      </c>
      <c r="B8" s="15">
        <v>10</v>
      </c>
      <c r="C8" s="7">
        <v>35</v>
      </c>
      <c r="D8" s="7">
        <v>50</v>
      </c>
      <c r="E8" s="8">
        <v>25</v>
      </c>
    </row>
    <row r="9" spans="1:5" ht="12.75">
      <c r="A9" s="9" t="s">
        <v>1</v>
      </c>
      <c r="B9" s="16">
        <v>35</v>
      </c>
      <c r="C9" s="10">
        <v>15</v>
      </c>
      <c r="D9" s="10">
        <v>40</v>
      </c>
      <c r="E9" s="11">
        <v>30</v>
      </c>
    </row>
    <row r="11" spans="1:6" ht="12.75">
      <c r="A11" s="19" t="s">
        <v>12</v>
      </c>
      <c r="F11" s="20" t="s">
        <v>13</v>
      </c>
    </row>
    <row r="12" spans="1:8" ht="12.75">
      <c r="A12" s="2"/>
      <c r="B12" s="4" t="s">
        <v>2</v>
      </c>
      <c r="C12" s="4" t="s">
        <v>3</v>
      </c>
      <c r="D12" s="4" t="s">
        <v>4</v>
      </c>
      <c r="E12" s="5" t="s">
        <v>6</v>
      </c>
      <c r="F12" s="18" t="s">
        <v>15</v>
      </c>
      <c r="G12" s="18"/>
      <c r="H12" s="18" t="s">
        <v>11</v>
      </c>
    </row>
    <row r="13" spans="1:8" ht="12.75">
      <c r="A13" s="6" t="s">
        <v>0</v>
      </c>
      <c r="B13" s="39">
        <v>5</v>
      </c>
      <c r="C13" s="40">
        <v>0</v>
      </c>
      <c r="D13" s="40">
        <v>40</v>
      </c>
      <c r="E13" s="41">
        <v>5</v>
      </c>
      <c r="F13" s="23">
        <f>SUM(B13:E13)</f>
        <v>50</v>
      </c>
      <c r="G13" s="25" t="str">
        <f>IF(F13&lt;=H13,"&lt;=","Not &lt;=")</f>
        <v>&lt;=</v>
      </c>
      <c r="H13" s="23">
        <v>50</v>
      </c>
    </row>
    <row r="14" spans="1:8" ht="12.75">
      <c r="A14" s="6" t="s">
        <v>5</v>
      </c>
      <c r="B14" s="42">
        <v>20</v>
      </c>
      <c r="C14" s="43">
        <v>0</v>
      </c>
      <c r="D14" s="43">
        <v>0</v>
      </c>
      <c r="E14" s="44">
        <v>0</v>
      </c>
      <c r="F14" s="23">
        <f>SUM(B14:E14)</f>
        <v>20</v>
      </c>
      <c r="G14" s="25" t="str">
        <f>IF(F14&lt;=H14,"&lt;=","Not &lt;=")</f>
        <v>&lt;=</v>
      </c>
      <c r="H14" s="23">
        <v>20</v>
      </c>
    </row>
    <row r="15" spans="1:8" ht="12.75">
      <c r="A15" s="9" t="s">
        <v>1</v>
      </c>
      <c r="B15" s="45">
        <v>0</v>
      </c>
      <c r="C15" s="46">
        <v>35</v>
      </c>
      <c r="D15" s="46">
        <v>0</v>
      </c>
      <c r="E15" s="47">
        <v>15</v>
      </c>
      <c r="F15" s="23">
        <f>SUM(B15:E15)</f>
        <v>50</v>
      </c>
      <c r="G15" s="25" t="str">
        <f>IF(F15&lt;=H15,"&lt;=","Not &lt;=")</f>
        <v>&lt;=</v>
      </c>
      <c r="H15" s="23">
        <v>50</v>
      </c>
    </row>
    <row r="16" spans="1:5" ht="12.75">
      <c r="A16" s="18" t="s">
        <v>14</v>
      </c>
      <c r="B16" s="22">
        <f>SUM(B13:B15)</f>
        <v>25</v>
      </c>
      <c r="C16" s="22">
        <f>SUM(C13:C15)</f>
        <v>35</v>
      </c>
      <c r="D16" s="22">
        <f>SUM(D13:D15)</f>
        <v>40</v>
      </c>
      <c r="E16" s="22">
        <f>SUM(E13:E15)</f>
        <v>20</v>
      </c>
    </row>
    <row r="17" spans="1:5" ht="12.75">
      <c r="A17" s="18"/>
      <c r="B17" s="24" t="str">
        <f>IF(ABS(B16-B18)&lt;0.00001,"=","Not =")</f>
        <v>=</v>
      </c>
      <c r="C17" s="24" t="str">
        <f>IF(ABS(C16-C18)&lt;0.00001,"=","Not =")</f>
        <v>=</v>
      </c>
      <c r="D17" s="24" t="str">
        <f>IF(ABS(D16-D18)&lt;0.00001,"=","Not =")</f>
        <v>=</v>
      </c>
      <c r="E17" s="24" t="str">
        <f>IF(ABS(E16-E18)&lt;0.00001,"=","Not =")</f>
        <v>=</v>
      </c>
    </row>
    <row r="18" spans="1:5" ht="12.75">
      <c r="A18" s="18" t="s">
        <v>10</v>
      </c>
      <c r="B18" s="22">
        <v>25</v>
      </c>
      <c r="C18" s="22">
        <v>35</v>
      </c>
      <c r="D18" s="22">
        <v>40</v>
      </c>
      <c r="E18" s="22">
        <v>20</v>
      </c>
    </row>
  </sheetData>
  <printOptions heading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C29" sqref="C29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25.140625" style="0" bestFit="1" customWidth="1"/>
    <col min="4" max="4" width="14.140625" style="0" bestFit="1" customWidth="1"/>
    <col min="5" max="5" width="13.140625" style="0" bestFit="1" customWidth="1"/>
    <col min="6" max="6" width="10.57421875" style="0" bestFit="1" customWidth="1"/>
    <col min="7" max="7" width="6.00390625" style="0" customWidth="1"/>
  </cols>
  <sheetData>
    <row r="1" ht="12.75">
      <c r="A1" s="26" t="s">
        <v>17</v>
      </c>
    </row>
    <row r="2" ht="12.75">
      <c r="A2" s="26" t="s">
        <v>18</v>
      </c>
    </row>
    <row r="3" ht="12.75">
      <c r="A3" s="26" t="s">
        <v>19</v>
      </c>
    </row>
    <row r="6" ht="13.5" thickBot="1">
      <c r="A6" t="s">
        <v>20</v>
      </c>
    </row>
    <row r="7" spans="2:5" ht="13.5" thickBot="1">
      <c r="B7" s="28" t="s">
        <v>21</v>
      </c>
      <c r="C7" s="28" t="s">
        <v>22</v>
      </c>
      <c r="D7" s="28" t="s">
        <v>23</v>
      </c>
      <c r="E7" s="28" t="s">
        <v>24</v>
      </c>
    </row>
    <row r="8" spans="2:5" ht="13.5" thickBot="1">
      <c r="B8" s="27" t="s">
        <v>31</v>
      </c>
      <c r="C8" s="27" t="s">
        <v>16</v>
      </c>
      <c r="D8" s="30">
        <v>2900</v>
      </c>
      <c r="E8" s="30">
        <v>2900</v>
      </c>
    </row>
    <row r="11" ht="13.5" thickBot="1">
      <c r="A11" t="s">
        <v>25</v>
      </c>
    </row>
    <row r="12" spans="2:5" ht="13.5" thickBot="1">
      <c r="B12" s="28" t="s">
        <v>21</v>
      </c>
      <c r="C12" s="28" t="s">
        <v>22</v>
      </c>
      <c r="D12" s="28" t="s">
        <v>23</v>
      </c>
      <c r="E12" s="28" t="s">
        <v>24</v>
      </c>
    </row>
    <row r="13" spans="2:5" ht="12.75">
      <c r="B13" s="29" t="s">
        <v>32</v>
      </c>
      <c r="C13" s="29" t="s">
        <v>33</v>
      </c>
      <c r="D13" s="31">
        <v>5</v>
      </c>
      <c r="E13" s="31">
        <v>5</v>
      </c>
    </row>
    <row r="14" spans="2:5" ht="12.75">
      <c r="B14" s="29" t="s">
        <v>34</v>
      </c>
      <c r="C14" s="29" t="s">
        <v>35</v>
      </c>
      <c r="D14" s="31">
        <v>0</v>
      </c>
      <c r="E14" s="31">
        <v>0</v>
      </c>
    </row>
    <row r="15" spans="2:5" ht="12.75">
      <c r="B15" s="29" t="s">
        <v>36</v>
      </c>
      <c r="C15" s="29" t="s">
        <v>37</v>
      </c>
      <c r="D15" s="31">
        <v>40</v>
      </c>
      <c r="E15" s="31">
        <v>40</v>
      </c>
    </row>
    <row r="16" spans="2:5" ht="12.75">
      <c r="B16" s="29" t="s">
        <v>38</v>
      </c>
      <c r="C16" s="29" t="s">
        <v>39</v>
      </c>
      <c r="D16" s="31">
        <v>5</v>
      </c>
      <c r="E16" s="31">
        <v>5</v>
      </c>
    </row>
    <row r="17" spans="2:5" ht="12.75">
      <c r="B17" s="29" t="s">
        <v>40</v>
      </c>
      <c r="C17" s="29" t="s">
        <v>41</v>
      </c>
      <c r="D17" s="31">
        <v>20</v>
      </c>
      <c r="E17" s="31">
        <v>20</v>
      </c>
    </row>
    <row r="18" spans="2:5" ht="12.75">
      <c r="B18" s="29" t="s">
        <v>42</v>
      </c>
      <c r="C18" s="29" t="s">
        <v>43</v>
      </c>
      <c r="D18" s="31">
        <v>0</v>
      </c>
      <c r="E18" s="31">
        <v>0</v>
      </c>
    </row>
    <row r="19" spans="2:5" ht="12.75">
      <c r="B19" s="29" t="s">
        <v>44</v>
      </c>
      <c r="C19" s="29" t="s">
        <v>45</v>
      </c>
      <c r="D19" s="31">
        <v>0</v>
      </c>
      <c r="E19" s="31">
        <v>0</v>
      </c>
    </row>
    <row r="20" spans="2:5" ht="12.75">
      <c r="B20" s="29" t="s">
        <v>46</v>
      </c>
      <c r="C20" s="29" t="s">
        <v>47</v>
      </c>
      <c r="D20" s="31">
        <v>0</v>
      </c>
      <c r="E20" s="31">
        <v>0</v>
      </c>
    </row>
    <row r="21" spans="2:5" ht="12.75">
      <c r="B21" s="29" t="s">
        <v>48</v>
      </c>
      <c r="C21" s="29" t="s">
        <v>49</v>
      </c>
      <c r="D21" s="31">
        <v>0</v>
      </c>
      <c r="E21" s="31">
        <v>0</v>
      </c>
    </row>
    <row r="22" spans="2:5" ht="12.75">
      <c r="B22" s="29" t="s">
        <v>50</v>
      </c>
      <c r="C22" s="29" t="s">
        <v>51</v>
      </c>
      <c r="D22" s="31">
        <v>35</v>
      </c>
      <c r="E22" s="31">
        <v>35</v>
      </c>
    </row>
    <row r="23" spans="2:5" ht="12.75">
      <c r="B23" s="29" t="s">
        <v>52</v>
      </c>
      <c r="C23" s="29" t="s">
        <v>53</v>
      </c>
      <c r="D23" s="31">
        <v>0</v>
      </c>
      <c r="E23" s="31">
        <v>0</v>
      </c>
    </row>
    <row r="24" spans="2:5" ht="13.5" thickBot="1">
      <c r="B24" s="27" t="s">
        <v>54</v>
      </c>
      <c r="C24" s="27" t="s">
        <v>55</v>
      </c>
      <c r="D24" s="32">
        <v>15</v>
      </c>
      <c r="E24" s="32">
        <v>15</v>
      </c>
    </row>
    <row r="27" ht="13.5" thickBot="1">
      <c r="A27" t="s">
        <v>26</v>
      </c>
    </row>
    <row r="28" spans="2:7" ht="13.5" thickBot="1">
      <c r="B28" s="28" t="s">
        <v>21</v>
      </c>
      <c r="C28" s="28" t="s">
        <v>22</v>
      </c>
      <c r="D28" s="28" t="s">
        <v>27</v>
      </c>
      <c r="E28" s="28" t="s">
        <v>28</v>
      </c>
      <c r="F28" s="28" t="s">
        <v>29</v>
      </c>
      <c r="G28" s="28" t="s">
        <v>30</v>
      </c>
    </row>
    <row r="29" spans="2:7" ht="12.75">
      <c r="B29" s="29" t="s">
        <v>56</v>
      </c>
      <c r="C29" s="29" t="s">
        <v>57</v>
      </c>
      <c r="D29" s="33">
        <v>50</v>
      </c>
      <c r="E29" s="29" t="s">
        <v>58</v>
      </c>
      <c r="F29" s="29" t="s">
        <v>59</v>
      </c>
      <c r="G29" s="29">
        <v>0</v>
      </c>
    </row>
    <row r="30" spans="2:7" ht="12.75">
      <c r="B30" s="29" t="s">
        <v>60</v>
      </c>
      <c r="C30" s="29" t="s">
        <v>61</v>
      </c>
      <c r="D30" s="33">
        <v>20</v>
      </c>
      <c r="E30" s="29" t="s">
        <v>62</v>
      </c>
      <c r="F30" s="29" t="s">
        <v>59</v>
      </c>
      <c r="G30" s="29">
        <v>0</v>
      </c>
    </row>
    <row r="31" spans="2:7" ht="12.75">
      <c r="B31" s="29" t="s">
        <v>63</v>
      </c>
      <c r="C31" s="29" t="s">
        <v>64</v>
      </c>
      <c r="D31" s="33">
        <v>50</v>
      </c>
      <c r="E31" s="29" t="s">
        <v>65</v>
      </c>
      <c r="F31" s="29" t="s">
        <v>59</v>
      </c>
      <c r="G31" s="29">
        <v>0</v>
      </c>
    </row>
    <row r="32" spans="2:7" ht="12.75">
      <c r="B32" s="29" t="s">
        <v>66</v>
      </c>
      <c r="C32" s="29" t="s">
        <v>67</v>
      </c>
      <c r="D32" s="33">
        <v>25</v>
      </c>
      <c r="E32" s="29" t="s">
        <v>68</v>
      </c>
      <c r="F32" s="29" t="s">
        <v>69</v>
      </c>
      <c r="G32" s="29">
        <v>0</v>
      </c>
    </row>
    <row r="33" spans="2:7" ht="12.75">
      <c r="B33" s="29" t="s">
        <v>70</v>
      </c>
      <c r="C33" s="29" t="s">
        <v>71</v>
      </c>
      <c r="D33" s="33">
        <v>35</v>
      </c>
      <c r="E33" s="29" t="s">
        <v>72</v>
      </c>
      <c r="F33" s="29" t="s">
        <v>69</v>
      </c>
      <c r="G33" s="29">
        <v>0</v>
      </c>
    </row>
    <row r="34" spans="2:7" ht="12.75">
      <c r="B34" s="29" t="s">
        <v>73</v>
      </c>
      <c r="C34" s="29" t="s">
        <v>74</v>
      </c>
      <c r="D34" s="33">
        <v>40</v>
      </c>
      <c r="E34" s="29" t="s">
        <v>75</v>
      </c>
      <c r="F34" s="29" t="s">
        <v>69</v>
      </c>
      <c r="G34" s="29">
        <v>0</v>
      </c>
    </row>
    <row r="35" spans="2:7" ht="13.5" thickBot="1">
      <c r="B35" s="27" t="s">
        <v>76</v>
      </c>
      <c r="C35" s="27" t="s">
        <v>77</v>
      </c>
      <c r="D35" s="34">
        <v>20</v>
      </c>
      <c r="E35" s="27" t="s">
        <v>78</v>
      </c>
      <c r="F35" s="27" t="s">
        <v>69</v>
      </c>
      <c r="G35" s="27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E29" sqref="E29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24.14062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26" t="s">
        <v>79</v>
      </c>
    </row>
    <row r="2" ht="12.75">
      <c r="A2" s="26" t="s">
        <v>18</v>
      </c>
    </row>
    <row r="3" ht="12.75">
      <c r="A3" s="26" t="s">
        <v>19</v>
      </c>
    </row>
    <row r="6" ht="13.5" thickBot="1">
      <c r="A6" t="s">
        <v>25</v>
      </c>
    </row>
    <row r="7" spans="2:8" ht="12.75">
      <c r="B7" s="35"/>
      <c r="C7" s="35"/>
      <c r="D7" s="35" t="s">
        <v>80</v>
      </c>
      <c r="E7" s="35" t="s">
        <v>82</v>
      </c>
      <c r="F7" s="35" t="s">
        <v>84</v>
      </c>
      <c r="G7" s="35" t="s">
        <v>86</v>
      </c>
      <c r="H7" s="35" t="s">
        <v>86</v>
      </c>
    </row>
    <row r="8" spans="2:8" ht="13.5" thickBot="1">
      <c r="B8" s="36" t="s">
        <v>21</v>
      </c>
      <c r="C8" s="36" t="s">
        <v>22</v>
      </c>
      <c r="D8" s="36" t="s">
        <v>81</v>
      </c>
      <c r="E8" s="36" t="s">
        <v>83</v>
      </c>
      <c r="F8" s="36" t="s">
        <v>85</v>
      </c>
      <c r="G8" s="36" t="s">
        <v>87</v>
      </c>
      <c r="H8" s="36" t="s">
        <v>88</v>
      </c>
    </row>
    <row r="9" spans="2:8" ht="12.75">
      <c r="B9" s="29" t="s">
        <v>32</v>
      </c>
      <c r="C9" s="29" t="s">
        <v>33</v>
      </c>
      <c r="D9" s="31">
        <v>5</v>
      </c>
      <c r="E9" s="31">
        <v>0</v>
      </c>
      <c r="F9" s="29">
        <v>29.99999999974534</v>
      </c>
      <c r="G9" s="29">
        <v>9.99999999834482</v>
      </c>
      <c r="H9" s="29">
        <v>10.000000000463416</v>
      </c>
    </row>
    <row r="10" spans="2:8" ht="12.75">
      <c r="B10" s="29" t="s">
        <v>34</v>
      </c>
      <c r="C10" s="29" t="s">
        <v>35</v>
      </c>
      <c r="D10" s="31">
        <v>0</v>
      </c>
      <c r="E10" s="31">
        <v>35.0000000016305</v>
      </c>
      <c r="F10" s="29">
        <v>55.00000000211003</v>
      </c>
      <c r="G10" s="29">
        <v>1E+30</v>
      </c>
      <c r="H10" s="29">
        <v>35.0000000016305</v>
      </c>
    </row>
    <row r="11" spans="2:8" ht="12.75">
      <c r="B11" s="29" t="s">
        <v>36</v>
      </c>
      <c r="C11" s="29" t="s">
        <v>37</v>
      </c>
      <c r="D11" s="31">
        <v>40</v>
      </c>
      <c r="E11" s="31">
        <v>0</v>
      </c>
      <c r="F11" s="29">
        <v>34.99999999996817</v>
      </c>
      <c r="G11" s="29">
        <v>9.999999997621842</v>
      </c>
      <c r="H11" s="29">
        <v>1E+30</v>
      </c>
    </row>
    <row r="12" spans="2:8" ht="12.75">
      <c r="B12" s="29" t="s">
        <v>38</v>
      </c>
      <c r="C12" s="29" t="s">
        <v>39</v>
      </c>
      <c r="D12" s="31">
        <v>5</v>
      </c>
      <c r="E12" s="31">
        <v>0</v>
      </c>
      <c r="F12" s="29">
        <v>34.99999999985448</v>
      </c>
      <c r="G12" s="29">
        <v>10.000000000463416</v>
      </c>
      <c r="H12" s="29">
        <v>4.9999999998770335</v>
      </c>
    </row>
    <row r="13" spans="2:8" ht="12.75">
      <c r="B13" s="29" t="s">
        <v>40</v>
      </c>
      <c r="C13" s="29" t="s">
        <v>41</v>
      </c>
      <c r="D13" s="31">
        <v>20</v>
      </c>
      <c r="E13" s="31">
        <v>0</v>
      </c>
      <c r="F13" s="29">
        <v>9.999999999990905</v>
      </c>
      <c r="G13" s="29">
        <v>10.00000000048118</v>
      </c>
      <c r="H13" s="29">
        <v>1E+30</v>
      </c>
    </row>
    <row r="14" spans="2:8" ht="12.75">
      <c r="B14" s="29" t="s">
        <v>42</v>
      </c>
      <c r="C14" s="29" t="s">
        <v>43</v>
      </c>
      <c r="D14" s="31">
        <v>0</v>
      </c>
      <c r="E14" s="31">
        <v>34.99999999732816</v>
      </c>
      <c r="F14" s="29">
        <v>34.99999999803549</v>
      </c>
      <c r="G14" s="29">
        <v>1E+30</v>
      </c>
      <c r="H14" s="29">
        <v>34.99999999732816</v>
      </c>
    </row>
    <row r="15" spans="2:8" ht="12.75">
      <c r="B15" s="29" t="s">
        <v>44</v>
      </c>
      <c r="C15" s="29" t="s">
        <v>45</v>
      </c>
      <c r="D15" s="31">
        <v>0</v>
      </c>
      <c r="E15" s="31">
        <v>34.99999999971415</v>
      </c>
      <c r="F15" s="29">
        <v>50.000000001091394</v>
      </c>
      <c r="G15" s="29">
        <v>1E+30</v>
      </c>
      <c r="H15" s="29">
        <v>34.99999999971415</v>
      </c>
    </row>
    <row r="16" spans="2:8" ht="12.75">
      <c r="B16" s="29" t="s">
        <v>46</v>
      </c>
      <c r="C16" s="29" t="s">
        <v>47</v>
      </c>
      <c r="D16" s="31">
        <v>0</v>
      </c>
      <c r="E16" s="31">
        <v>10.000000000463416</v>
      </c>
      <c r="F16" s="29">
        <v>25.000000000545697</v>
      </c>
      <c r="G16" s="29">
        <v>1E+30</v>
      </c>
      <c r="H16" s="29">
        <v>10.000000000463416</v>
      </c>
    </row>
    <row r="17" spans="2:8" ht="12.75">
      <c r="B17" s="29" t="s">
        <v>48</v>
      </c>
      <c r="C17" s="29" t="s">
        <v>49</v>
      </c>
      <c r="D17" s="31">
        <v>0</v>
      </c>
      <c r="E17" s="31">
        <v>9.99999999834482</v>
      </c>
      <c r="F17" s="29">
        <v>34.99999999803549</v>
      </c>
      <c r="G17" s="29">
        <v>1E+30</v>
      </c>
      <c r="H17" s="29">
        <v>9.99999999834482</v>
      </c>
    </row>
    <row r="18" spans="2:8" ht="12.75">
      <c r="B18" s="29" t="s">
        <v>50</v>
      </c>
      <c r="C18" s="29" t="s">
        <v>51</v>
      </c>
      <c r="D18" s="31">
        <v>35</v>
      </c>
      <c r="E18" s="31">
        <v>0</v>
      </c>
      <c r="F18" s="29">
        <v>14.999999999937634</v>
      </c>
      <c r="G18" s="29">
        <v>34.99999999619129</v>
      </c>
      <c r="H18" s="29">
        <v>1E+30</v>
      </c>
    </row>
    <row r="19" spans="2:8" ht="12.75">
      <c r="B19" s="29" t="s">
        <v>52</v>
      </c>
      <c r="C19" s="29" t="s">
        <v>53</v>
      </c>
      <c r="D19" s="31">
        <v>0</v>
      </c>
      <c r="E19" s="31">
        <v>9.99999999795935</v>
      </c>
      <c r="F19" s="29">
        <v>39.999999999054126</v>
      </c>
      <c r="G19" s="29">
        <v>1E+30</v>
      </c>
      <c r="H19" s="29">
        <v>9.99999999795935</v>
      </c>
    </row>
    <row r="20" spans="2:8" ht="13.5" thickBot="1">
      <c r="B20" s="27" t="s">
        <v>54</v>
      </c>
      <c r="C20" s="27" t="s">
        <v>55</v>
      </c>
      <c r="D20" s="32">
        <v>15</v>
      </c>
      <c r="E20" s="32">
        <v>0</v>
      </c>
      <c r="F20" s="27">
        <v>30.000000000048505</v>
      </c>
      <c r="G20" s="27">
        <v>4.9999999998888764</v>
      </c>
      <c r="H20" s="27">
        <v>34.99999999616761</v>
      </c>
    </row>
    <row r="22" ht="13.5" thickBot="1">
      <c r="A22" t="s">
        <v>26</v>
      </c>
    </row>
    <row r="23" spans="2:8" ht="12.75">
      <c r="B23" s="35"/>
      <c r="C23" s="35"/>
      <c r="D23" s="35" t="s">
        <v>80</v>
      </c>
      <c r="E23" s="35" t="s">
        <v>89</v>
      </c>
      <c r="F23" s="35" t="s">
        <v>91</v>
      </c>
      <c r="G23" s="35" t="s">
        <v>86</v>
      </c>
      <c r="H23" s="35" t="s">
        <v>86</v>
      </c>
    </row>
    <row r="24" spans="2:8" ht="13.5" thickBot="1">
      <c r="B24" s="36" t="s">
        <v>21</v>
      </c>
      <c r="C24" s="36" t="s">
        <v>22</v>
      </c>
      <c r="D24" s="36" t="s">
        <v>81</v>
      </c>
      <c r="E24" s="36" t="s">
        <v>90</v>
      </c>
      <c r="F24" s="36" t="s">
        <v>92</v>
      </c>
      <c r="G24" s="36" t="s">
        <v>87</v>
      </c>
      <c r="H24" s="36" t="s">
        <v>88</v>
      </c>
    </row>
    <row r="25" spans="2:8" ht="12.75">
      <c r="B25" s="29" t="s">
        <v>56</v>
      </c>
      <c r="C25" s="29" t="s">
        <v>57</v>
      </c>
      <c r="D25" s="33">
        <v>50</v>
      </c>
      <c r="E25" s="33">
        <v>0</v>
      </c>
      <c r="F25" s="29">
        <v>50</v>
      </c>
      <c r="G25" s="29">
        <v>1E+30</v>
      </c>
      <c r="H25" s="29">
        <v>0</v>
      </c>
    </row>
    <row r="26" spans="2:8" ht="12.75">
      <c r="B26" s="29" t="s">
        <v>60</v>
      </c>
      <c r="C26" s="29" t="s">
        <v>61</v>
      </c>
      <c r="D26" s="33">
        <v>20</v>
      </c>
      <c r="E26" s="33">
        <v>-19.99999999981881</v>
      </c>
      <c r="F26" s="29">
        <v>20</v>
      </c>
      <c r="G26" s="29">
        <v>4.999999999988347</v>
      </c>
      <c r="H26" s="29">
        <v>0</v>
      </c>
    </row>
    <row r="27" spans="2:8" ht="12.75">
      <c r="B27" s="29" t="s">
        <v>63</v>
      </c>
      <c r="C27" s="29" t="s">
        <v>64</v>
      </c>
      <c r="D27" s="33">
        <v>50</v>
      </c>
      <c r="E27" s="33">
        <v>-4.999999999888686</v>
      </c>
      <c r="F27" s="29">
        <v>50</v>
      </c>
      <c r="G27" s="29">
        <v>4.999999999988347</v>
      </c>
      <c r="H27" s="29">
        <v>0</v>
      </c>
    </row>
    <row r="28" spans="2:8" ht="12.75">
      <c r="B28" s="29" t="s">
        <v>66</v>
      </c>
      <c r="C28" s="29" t="s">
        <v>67</v>
      </c>
      <c r="D28" s="33">
        <v>25</v>
      </c>
      <c r="E28" s="33">
        <v>29.99999999981526</v>
      </c>
      <c r="F28" s="29">
        <v>25</v>
      </c>
      <c r="G28" s="29">
        <v>0</v>
      </c>
      <c r="H28" s="29">
        <v>4.999999999988347</v>
      </c>
    </row>
    <row r="29" spans="2:8" ht="12.75">
      <c r="B29" s="29" t="s">
        <v>70</v>
      </c>
      <c r="C29" s="29" t="s">
        <v>71</v>
      </c>
      <c r="D29" s="33">
        <v>35</v>
      </c>
      <c r="E29" s="33">
        <v>19.9999999998156</v>
      </c>
      <c r="F29" s="29">
        <v>35</v>
      </c>
      <c r="G29" s="29">
        <v>0</v>
      </c>
      <c r="H29" s="29">
        <v>4.999999999988347</v>
      </c>
    </row>
    <row r="30" spans="2:8" ht="12.75">
      <c r="B30" s="29" t="s">
        <v>73</v>
      </c>
      <c r="C30" s="29" t="s">
        <v>74</v>
      </c>
      <c r="D30" s="33">
        <v>40</v>
      </c>
      <c r="E30" s="33">
        <v>34.999999999987566</v>
      </c>
      <c r="F30" s="29">
        <v>40</v>
      </c>
      <c r="G30" s="29">
        <v>0</v>
      </c>
      <c r="H30" s="29">
        <v>39.99999999997783</v>
      </c>
    </row>
    <row r="31" spans="2:8" ht="13.5" thickBot="1">
      <c r="B31" s="27" t="s">
        <v>76</v>
      </c>
      <c r="C31" s="27" t="s">
        <v>77</v>
      </c>
      <c r="D31" s="34">
        <v>20</v>
      </c>
      <c r="E31" s="34">
        <v>34.99999999993605</v>
      </c>
      <c r="F31" s="27">
        <v>20</v>
      </c>
      <c r="G31" s="27">
        <v>0</v>
      </c>
      <c r="H31" s="27">
        <v>4.999999999988347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Bramel</dc:creator>
  <cp:keywords/>
  <dc:description/>
  <cp:lastModifiedBy>Julien Bramel</cp:lastModifiedBy>
  <cp:lastPrinted>1999-01-05T01:29:05Z</cp:lastPrinted>
  <dcterms:created xsi:type="dcterms:W3CDTF">1999-01-04T23:10:03Z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