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3930" activeTab="0"/>
  </bookViews>
  <sheets>
    <sheet name="Petromor" sheetId="1" r:id="rId1"/>
    <sheet name="Answer Report" sheetId="2" r:id="rId2"/>
    <sheet name="Sensitivity Report" sheetId="3" r:id="rId3"/>
  </sheets>
  <definedNames>
    <definedName name="anscount" hidden="1">3</definedName>
    <definedName name="limcount" hidden="1">1</definedName>
    <definedName name="lssolver_est" localSheetId="0" hidden="1">2</definedName>
    <definedName name="lssolver_itr" localSheetId="0" hidden="1">1000</definedName>
    <definedName name="lssolver_neg" localSheetId="0" hidden="1">0</definedName>
    <definedName name="lssolver_piv" localSheetId="0" hidden="1">0.000001</definedName>
    <definedName name="lssolver_pre" localSheetId="0" hidden="1">0.00000001</definedName>
    <definedName name="lssolver_red" localSheetId="0" hidden="1">0.000001</definedName>
    <definedName name="lssolver_rep" localSheetId="0" hidden="1">2</definedName>
    <definedName name="lssolver_scl" localSheetId="0" hidden="1">0</definedName>
    <definedName name="lssolver_sho" localSheetId="0" hidden="1">2</definedName>
    <definedName name="lssolver_sol" localSheetId="0" hidden="1">0.0001</definedName>
    <definedName name="lssolver_tim" localSheetId="0" hidden="1">1000</definedName>
    <definedName name="lssolver_tol" localSheetId="0" hidden="1">0.05</definedName>
    <definedName name="qpsolver_itr" localSheetId="0" hidden="1">100</definedName>
    <definedName name="qpsolver_lin" localSheetId="0" hidden="1">1</definedName>
    <definedName name="qpsolver_neg" localSheetId="0" hidden="1">1</definedName>
    <definedName name="qpsolver_piv" localSheetId="0" hidden="1">0.000001</definedName>
    <definedName name="qpsolver_pre" localSheetId="0" hidden="1">0.000001</definedName>
    <definedName name="qpsolver_red" localSheetId="0" hidden="1">0.000001</definedName>
    <definedName name="qpsolver_rep" localSheetId="0" hidden="1">2</definedName>
    <definedName name="qpsolver_scl" localSheetId="0" hidden="1">2</definedName>
    <definedName name="qpsolver_sho" localSheetId="0" hidden="1">2</definedName>
    <definedName name="qpsolver_tim" localSheetId="0" hidden="1">100</definedName>
    <definedName name="qpsolver_tol" localSheetId="0" hidden="1">0.05</definedName>
    <definedName name="sencount" hidden="1">3</definedName>
    <definedName name="solver_adj" localSheetId="0" hidden="1">'Petromor'!$B$20:$G$23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'Petromor'!$H$20:$H$23</definedName>
    <definedName name="solver_lhs2" localSheetId="0" hidden="1">'Petromor'!$B$24:$G$24</definedName>
    <definedName name="solver_lhs3" localSheetId="0" hidden="1">'Petromor'!$B$24:$G$24</definedName>
    <definedName name="solver_lhs4" localSheetId="0" hidden="1">'Petromor'!$H$20:$H$23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'Petromor'!$G$3</definedName>
    <definedName name="solver_piv" localSheetId="0" hidden="1">0.000001</definedName>
    <definedName name="solver_pre" localSheetId="0" hidden="1">0.000001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p" localSheetId="0" hidden="1">2</definedName>
    <definedName name="solver_rhs1" localSheetId="0" hidden="1">1</definedName>
    <definedName name="solver_rhs2" localSheetId="0" hidden="1">1</definedName>
    <definedName name="solver_rhs3" localSheetId="0" hidden="1">1</definedName>
    <definedName name="solver_rhs4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ssolver_drv" localSheetId="0" hidden="1">1</definedName>
    <definedName name="sssolver_est" localSheetId="0" hidden="1">1</definedName>
    <definedName name="sssolver_itr" localSheetId="0" hidden="1">100</definedName>
    <definedName name="sssolver_lin" localSheetId="0" hidden="1">2</definedName>
    <definedName name="sssolver_neg" localSheetId="0" hidden="1">1</definedName>
    <definedName name="sssolver_nwt" localSheetId="0" hidden="1">1</definedName>
    <definedName name="sssolver_pre" localSheetId="0" hidden="1">0.000001</definedName>
    <definedName name="sssolver_rep" localSheetId="0" hidden="1">2</definedName>
    <definedName name="sssolver_scl" localSheetId="0" hidden="1">2</definedName>
    <definedName name="sssolver_sho" localSheetId="0" hidden="1">2</definedName>
    <definedName name="sssolver_tim" localSheetId="0" hidden="1">100</definedName>
    <definedName name="sssolver_tol" localSheetId="0" hidden="1">0.05</definedName>
  </definedNames>
  <calcPr fullCalcOnLoad="1"/>
</workbook>
</file>

<file path=xl/sharedStrings.xml><?xml version="1.0" encoding="utf-8"?>
<sst xmlns="http://schemas.openxmlformats.org/spreadsheetml/2006/main" count="247" uniqueCount="128">
  <si>
    <t>PETROMOR.XLS</t>
  </si>
  <si>
    <t>Petromor Oil Company</t>
  </si>
  <si>
    <t>Revenue (in '000)</t>
  </si>
  <si>
    <t>Bids (in $ per barrel)</t>
  </si>
  <si>
    <t>Extraction</t>
  </si>
  <si>
    <t>A</t>
  </si>
  <si>
    <t>B</t>
  </si>
  <si>
    <t>C</t>
  </si>
  <si>
    <t>D</t>
  </si>
  <si>
    <t>E</t>
  </si>
  <si>
    <t>F</t>
  </si>
  <si>
    <t>Potential</t>
  </si>
  <si>
    <t>Zone 1</t>
  </si>
  <si>
    <t>Zone 2</t>
  </si>
  <si>
    <t>Zone 3</t>
  </si>
  <si>
    <t>Zone 4</t>
  </si>
  <si>
    <t>Bids per well (in thousands)</t>
  </si>
  <si>
    <t>Bids Assigned</t>
  </si>
  <si>
    <t>Total</t>
  </si>
  <si>
    <t>Worksheet: [petromor.xls]Petromor</t>
  </si>
  <si>
    <t>Target Cell (Max)</t>
  </si>
  <si>
    <t>Cell</t>
  </si>
  <si>
    <t>Name</t>
  </si>
  <si>
    <t>Original Value</t>
  </si>
  <si>
    <t>Final Value</t>
  </si>
  <si>
    <t>$G$3</t>
  </si>
  <si>
    <t>Adjustable Cells</t>
  </si>
  <si>
    <t>$B$20</t>
  </si>
  <si>
    <t>Zone 1 A</t>
  </si>
  <si>
    <t>$C$20</t>
  </si>
  <si>
    <t>Zone 1 B</t>
  </si>
  <si>
    <t>$D$20</t>
  </si>
  <si>
    <t>Zone 1 C</t>
  </si>
  <si>
    <t>$E$20</t>
  </si>
  <si>
    <t>Zone 1 D</t>
  </si>
  <si>
    <t>$F$20</t>
  </si>
  <si>
    <t>Zone 1 E</t>
  </si>
  <si>
    <t>$G$20</t>
  </si>
  <si>
    <t>Zone 1 F</t>
  </si>
  <si>
    <t>$B$21</t>
  </si>
  <si>
    <t>Zone 2 A</t>
  </si>
  <si>
    <t>$C$21</t>
  </si>
  <si>
    <t>Zone 2 B</t>
  </si>
  <si>
    <t>$D$21</t>
  </si>
  <si>
    <t>Zone 2 C</t>
  </si>
  <si>
    <t>$E$21</t>
  </si>
  <si>
    <t>Zone 2 D</t>
  </si>
  <si>
    <t>$F$21</t>
  </si>
  <si>
    <t>Zone 2 E</t>
  </si>
  <si>
    <t>$G$21</t>
  </si>
  <si>
    <t>Zone 2 F</t>
  </si>
  <si>
    <t>$B$22</t>
  </si>
  <si>
    <t>Zone 3 A</t>
  </si>
  <si>
    <t>$C$22</t>
  </si>
  <si>
    <t>Zone 3 B</t>
  </si>
  <si>
    <t>$D$22</t>
  </si>
  <si>
    <t>Zone 3 C</t>
  </si>
  <si>
    <t>$E$22</t>
  </si>
  <si>
    <t>Zone 3 D</t>
  </si>
  <si>
    <t>$F$22</t>
  </si>
  <si>
    <t>Zone 3 E</t>
  </si>
  <si>
    <t>$G$22</t>
  </si>
  <si>
    <t>Zone 3 F</t>
  </si>
  <si>
    <t>$B$23</t>
  </si>
  <si>
    <t>Zone 4 A</t>
  </si>
  <si>
    <t>$C$23</t>
  </si>
  <si>
    <t>Zone 4 B</t>
  </si>
  <si>
    <t>$D$23</t>
  </si>
  <si>
    <t>Zone 4 C</t>
  </si>
  <si>
    <t>$E$23</t>
  </si>
  <si>
    <t>Zone 4 D</t>
  </si>
  <si>
    <t>$F$23</t>
  </si>
  <si>
    <t>Zone 4 E</t>
  </si>
  <si>
    <t>$G$23</t>
  </si>
  <si>
    <t>Zone 4 F</t>
  </si>
  <si>
    <t>Constraints</t>
  </si>
  <si>
    <t>Cell Value</t>
  </si>
  <si>
    <t>Formula</t>
  </si>
  <si>
    <t>Status</t>
  </si>
  <si>
    <t>Slack</t>
  </si>
  <si>
    <t>$B$24</t>
  </si>
  <si>
    <t>Total A</t>
  </si>
  <si>
    <t>$B$24&lt;=1</t>
  </si>
  <si>
    <t>Binding</t>
  </si>
  <si>
    <t>$C$24</t>
  </si>
  <si>
    <t>Total B</t>
  </si>
  <si>
    <t>$C$24&lt;=1</t>
  </si>
  <si>
    <t>$D$24</t>
  </si>
  <si>
    <t>Total C</t>
  </si>
  <si>
    <t>$D$24&lt;=1</t>
  </si>
  <si>
    <t>$E$24</t>
  </si>
  <si>
    <t>Total D</t>
  </si>
  <si>
    <t>$E$24&lt;=1</t>
  </si>
  <si>
    <t>Not Binding</t>
  </si>
  <si>
    <t>$F$24</t>
  </si>
  <si>
    <t>Total E</t>
  </si>
  <si>
    <t>$F$24&lt;=1</t>
  </si>
  <si>
    <t>$G$24</t>
  </si>
  <si>
    <t>Total F</t>
  </si>
  <si>
    <t>$G$24&lt;=1</t>
  </si>
  <si>
    <t>$H$20</t>
  </si>
  <si>
    <t>Zone 1 Total</t>
  </si>
  <si>
    <t>$H$20&lt;=1</t>
  </si>
  <si>
    <t>$H$21</t>
  </si>
  <si>
    <t>Zone 2 Total</t>
  </si>
  <si>
    <t>$H$21&lt;=1</t>
  </si>
  <si>
    <t>$H$22</t>
  </si>
  <si>
    <t>Zone 3 Total</t>
  </si>
  <si>
    <t>$H$22&lt;=1</t>
  </si>
  <si>
    <t>$H$23</t>
  </si>
  <si>
    <t>Zone 4 Total</t>
  </si>
  <si>
    <t>$H$23&lt;=1</t>
  </si>
  <si>
    <t>Final</t>
  </si>
  <si>
    <t>Reduced</t>
  </si>
  <si>
    <t>Objective</t>
  </si>
  <si>
    <t>Allowable</t>
  </si>
  <si>
    <t>Value</t>
  </si>
  <si>
    <t>Cost</t>
  </si>
  <si>
    <t>Coefficient</t>
  </si>
  <si>
    <t>Increase</t>
  </si>
  <si>
    <t>Decrease</t>
  </si>
  <si>
    <t>Shadow</t>
  </si>
  <si>
    <t>Constraint</t>
  </si>
  <si>
    <t>Price</t>
  </si>
  <si>
    <t>R.H. Side</t>
  </si>
  <si>
    <t>Microsoft Excel 8.0e Answer Report</t>
  </si>
  <si>
    <t>Report Created: 1/7/2000 7:12:19 PM</t>
  </si>
  <si>
    <t>Microsoft Excel 8.0e Sensitivity Report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</si>
</sst>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#,##0.0"/>
    <numFmt numFmtId="168" formatCode="#,##0.000"/>
    <numFmt numFmtId="169" formatCode="#,##0.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6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166" fontId="5" fillId="0" borderId="2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165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6" width="7.7109375" style="2" customWidth="1"/>
    <col min="7" max="7" width="8.7109375" style="2" customWidth="1"/>
    <col min="8" max="8" width="5.7109375" style="2" customWidth="1"/>
    <col min="9" max="9" width="8.7109375" style="2" customWidth="1"/>
    <col min="10" max="10" width="5.7109375" style="2" customWidth="1"/>
    <col min="11" max="16384" width="9.140625" style="2" customWidth="1"/>
  </cols>
  <sheetData>
    <row r="1" spans="1:4" ht="15">
      <c r="A1" s="2" t="s">
        <v>0</v>
      </c>
      <c r="D1" s="1" t="s">
        <v>1</v>
      </c>
    </row>
    <row r="2" ht="15" thickBot="1"/>
    <row r="3" spans="4:7" ht="16.5" thickBot="1" thickTop="1">
      <c r="D3" s="1" t="s">
        <v>2</v>
      </c>
      <c r="G3" s="3">
        <f>SUMPRODUCT(B20:G23,B13:G16)</f>
        <v>7192.25</v>
      </c>
    </row>
    <row r="4" spans="1:9" ht="16.5" customHeight="1" thickTop="1">
      <c r="A4" s="1" t="s">
        <v>3</v>
      </c>
      <c r="I4" s="1" t="s">
        <v>4</v>
      </c>
    </row>
    <row r="5" spans="1:9" ht="15.75" thickBot="1">
      <c r="A5" s="4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I5" s="1" t="s">
        <v>11</v>
      </c>
    </row>
    <row r="6" spans="1:9" ht="14.25">
      <c r="A6" s="4" t="s">
        <v>12</v>
      </c>
      <c r="B6" s="5">
        <v>8.75</v>
      </c>
      <c r="C6" s="6">
        <v>8.7</v>
      </c>
      <c r="D6" s="6">
        <v>8.8</v>
      </c>
      <c r="E6" s="6">
        <v>8.65</v>
      </c>
      <c r="F6" s="6">
        <v>8.6</v>
      </c>
      <c r="G6" s="7">
        <v>8.5</v>
      </c>
      <c r="I6" s="8">
        <v>205000</v>
      </c>
    </row>
    <row r="7" spans="1:9" ht="14.25">
      <c r="A7" s="4" t="s">
        <v>13</v>
      </c>
      <c r="B7" s="9">
        <v>6.8</v>
      </c>
      <c r="C7" s="10">
        <v>7.15</v>
      </c>
      <c r="D7" s="10">
        <v>7.25</v>
      </c>
      <c r="E7" s="10">
        <v>7</v>
      </c>
      <c r="F7" s="10">
        <v>7.2</v>
      </c>
      <c r="G7" s="11">
        <v>6.85</v>
      </c>
      <c r="I7" s="12">
        <v>240000</v>
      </c>
    </row>
    <row r="8" spans="1:9" ht="14.25">
      <c r="A8" s="4" t="s">
        <v>14</v>
      </c>
      <c r="B8" s="9">
        <v>8.3</v>
      </c>
      <c r="C8" s="10">
        <v>8.2</v>
      </c>
      <c r="D8" s="10">
        <v>8.7</v>
      </c>
      <c r="E8" s="10">
        <v>7.9</v>
      </c>
      <c r="F8" s="10">
        <v>8.5</v>
      </c>
      <c r="G8" s="11">
        <v>8.4</v>
      </c>
      <c r="I8" s="12">
        <v>215000</v>
      </c>
    </row>
    <row r="9" spans="1:9" ht="15" thickBot="1">
      <c r="A9" s="4" t="s">
        <v>15</v>
      </c>
      <c r="B9" s="13">
        <v>7.6</v>
      </c>
      <c r="C9" s="14">
        <v>8</v>
      </c>
      <c r="D9" s="14">
        <v>8.1</v>
      </c>
      <c r="E9" s="14">
        <v>8</v>
      </c>
      <c r="F9" s="14">
        <v>8.05</v>
      </c>
      <c r="G9" s="15">
        <v>7.85</v>
      </c>
      <c r="I9" s="16">
        <v>225000</v>
      </c>
    </row>
    <row r="11" ht="15">
      <c r="A11" s="1" t="s">
        <v>16</v>
      </c>
    </row>
    <row r="12" spans="1:7" ht="15" thickBot="1">
      <c r="A12" s="4"/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</row>
    <row r="13" spans="1:7" ht="14.25">
      <c r="A13" s="4" t="s">
        <v>12</v>
      </c>
      <c r="B13" s="17">
        <f aca="true" t="shared" si="0" ref="B13:G13">(B6)*$I6/1000</f>
        <v>1793.75</v>
      </c>
      <c r="C13" s="18">
        <f t="shared" si="0"/>
        <v>1783.4999999999998</v>
      </c>
      <c r="D13" s="18">
        <f t="shared" si="0"/>
        <v>1804.0000000000002</v>
      </c>
      <c r="E13" s="18">
        <f t="shared" si="0"/>
        <v>1773.25</v>
      </c>
      <c r="F13" s="18">
        <f t="shared" si="0"/>
        <v>1763</v>
      </c>
      <c r="G13" s="19">
        <f t="shared" si="0"/>
        <v>1742.5</v>
      </c>
    </row>
    <row r="14" spans="1:7" ht="14.25">
      <c r="A14" s="4" t="s">
        <v>13</v>
      </c>
      <c r="B14" s="20">
        <f aca="true" t="shared" si="1" ref="B14:G16">(B7)*$I7/1000</f>
        <v>1632</v>
      </c>
      <c r="C14" s="21">
        <f t="shared" si="1"/>
        <v>1716</v>
      </c>
      <c r="D14" s="21">
        <f t="shared" si="1"/>
        <v>1740</v>
      </c>
      <c r="E14" s="21">
        <f t="shared" si="1"/>
        <v>1680</v>
      </c>
      <c r="F14" s="21">
        <f t="shared" si="1"/>
        <v>1728</v>
      </c>
      <c r="G14" s="22">
        <f t="shared" si="1"/>
        <v>1644</v>
      </c>
    </row>
    <row r="15" spans="1:7" ht="14.25">
      <c r="A15" s="4" t="s">
        <v>14</v>
      </c>
      <c r="B15" s="20">
        <f t="shared" si="1"/>
        <v>1784.5000000000002</v>
      </c>
      <c r="C15" s="21">
        <f t="shared" si="1"/>
        <v>1762.9999999999998</v>
      </c>
      <c r="D15" s="21">
        <f t="shared" si="1"/>
        <v>1870.4999999999998</v>
      </c>
      <c r="E15" s="21">
        <f t="shared" si="1"/>
        <v>1698.5</v>
      </c>
      <c r="F15" s="21">
        <f t="shared" si="1"/>
        <v>1827.5</v>
      </c>
      <c r="G15" s="22">
        <f t="shared" si="1"/>
        <v>1806</v>
      </c>
    </row>
    <row r="16" spans="1:7" ht="15" thickBot="1">
      <c r="A16" s="4" t="s">
        <v>15</v>
      </c>
      <c r="B16" s="23">
        <f t="shared" si="1"/>
        <v>1710</v>
      </c>
      <c r="C16" s="24">
        <f t="shared" si="1"/>
        <v>1800</v>
      </c>
      <c r="D16" s="24">
        <f t="shared" si="1"/>
        <v>1822.5</v>
      </c>
      <c r="E16" s="24">
        <f t="shared" si="1"/>
        <v>1800</v>
      </c>
      <c r="F16" s="24">
        <f t="shared" si="1"/>
        <v>1811.2500000000002</v>
      </c>
      <c r="G16" s="25">
        <f t="shared" si="1"/>
        <v>1766.25</v>
      </c>
    </row>
    <row r="18" ht="15">
      <c r="A18" s="1" t="s">
        <v>17</v>
      </c>
    </row>
    <row r="19" spans="1:8" ht="15" thickBot="1">
      <c r="A19" s="4"/>
      <c r="B19" s="4" t="s">
        <v>5</v>
      </c>
      <c r="C19" s="4" t="s">
        <v>6</v>
      </c>
      <c r="D19" s="4" t="s">
        <v>7</v>
      </c>
      <c r="E19" s="4" t="s">
        <v>8</v>
      </c>
      <c r="F19" s="4" t="s">
        <v>9</v>
      </c>
      <c r="G19" s="4" t="s">
        <v>10</v>
      </c>
      <c r="H19" s="2" t="s">
        <v>18</v>
      </c>
    </row>
    <row r="20" spans="1:8" ht="14.25">
      <c r="A20" s="4" t="s">
        <v>12</v>
      </c>
      <c r="B20" s="26">
        <v>1</v>
      </c>
      <c r="C20" s="27">
        <v>0</v>
      </c>
      <c r="D20" s="27">
        <v>0</v>
      </c>
      <c r="E20" s="27">
        <v>0</v>
      </c>
      <c r="F20" s="27">
        <v>0</v>
      </c>
      <c r="G20" s="28">
        <v>0</v>
      </c>
      <c r="H20" s="29">
        <f>SUM(B20:G20)</f>
        <v>1</v>
      </c>
    </row>
    <row r="21" spans="1:8" ht="14.25">
      <c r="A21" s="4" t="s">
        <v>13</v>
      </c>
      <c r="B21" s="30">
        <v>0</v>
      </c>
      <c r="C21" s="31">
        <v>0</v>
      </c>
      <c r="D21" s="31">
        <v>0</v>
      </c>
      <c r="E21" s="31">
        <v>0</v>
      </c>
      <c r="F21" s="31">
        <v>1</v>
      </c>
      <c r="G21" s="32">
        <v>0</v>
      </c>
      <c r="H21" s="29">
        <f>SUM(B21:G21)</f>
        <v>1</v>
      </c>
    </row>
    <row r="22" spans="1:8" ht="14.25">
      <c r="A22" s="4" t="s">
        <v>14</v>
      </c>
      <c r="B22" s="30">
        <v>0</v>
      </c>
      <c r="C22" s="31">
        <v>0</v>
      </c>
      <c r="D22" s="31">
        <v>1</v>
      </c>
      <c r="E22" s="31">
        <v>0</v>
      </c>
      <c r="F22" s="31">
        <v>0</v>
      </c>
      <c r="G22" s="32">
        <v>0</v>
      </c>
      <c r="H22" s="29">
        <f>SUM(B22:G22)</f>
        <v>1</v>
      </c>
    </row>
    <row r="23" spans="1:8" ht="15" thickBot="1">
      <c r="A23" s="4" t="s">
        <v>15</v>
      </c>
      <c r="B23" s="33">
        <v>0</v>
      </c>
      <c r="C23" s="34">
        <v>1</v>
      </c>
      <c r="D23" s="34">
        <v>0</v>
      </c>
      <c r="E23" s="34">
        <v>0</v>
      </c>
      <c r="F23" s="34">
        <v>0</v>
      </c>
      <c r="G23" s="35">
        <v>0</v>
      </c>
      <c r="H23" s="29">
        <f>SUM(B23:G23)</f>
        <v>1</v>
      </c>
    </row>
    <row r="24" spans="1:7" ht="14.25">
      <c r="A24" s="2" t="s">
        <v>18</v>
      </c>
      <c r="B24" s="29">
        <f aca="true" t="shared" si="2" ref="B24:G24">SUM(B20:B23)</f>
        <v>1</v>
      </c>
      <c r="C24" s="29">
        <f t="shared" si="2"/>
        <v>1</v>
      </c>
      <c r="D24" s="29">
        <f t="shared" si="2"/>
        <v>1</v>
      </c>
      <c r="E24" s="29">
        <f t="shared" si="2"/>
        <v>0</v>
      </c>
      <c r="F24" s="29">
        <f t="shared" si="2"/>
        <v>1</v>
      </c>
      <c r="G24" s="29">
        <f t="shared" si="2"/>
        <v>0</v>
      </c>
    </row>
  </sheetData>
  <printOptions heading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5.00390625" style="0" bestFit="1" customWidth="1"/>
    <col min="4" max="4" width="14.140625" style="0" bestFit="1" customWidth="1"/>
    <col min="5" max="5" width="11.421875" style="0" bestFit="1" customWidth="1"/>
    <col min="6" max="6" width="10.57421875" style="0" bestFit="1" customWidth="1"/>
    <col min="7" max="7" width="6.00390625" style="0" customWidth="1"/>
  </cols>
  <sheetData>
    <row r="1" ht="12.75">
      <c r="A1" s="36" t="s">
        <v>125</v>
      </c>
    </row>
    <row r="2" ht="12.75">
      <c r="A2" s="36" t="s">
        <v>19</v>
      </c>
    </row>
    <row r="3" ht="12.75">
      <c r="A3" s="36" t="s">
        <v>126</v>
      </c>
    </row>
    <row r="6" ht="13.5" thickBot="1">
      <c r="A6" t="s">
        <v>20</v>
      </c>
    </row>
    <row r="7" spans="2:5" ht="13.5" thickBot="1">
      <c r="B7" s="38" t="s">
        <v>21</v>
      </c>
      <c r="C7" s="38" t="s">
        <v>22</v>
      </c>
      <c r="D7" s="38" t="s">
        <v>23</v>
      </c>
      <c r="E7" s="38" t="s">
        <v>24</v>
      </c>
    </row>
    <row r="8" spans="2:5" ht="13.5" thickBot="1">
      <c r="B8" s="37" t="s">
        <v>25</v>
      </c>
      <c r="C8" s="37" t="s">
        <v>2</v>
      </c>
      <c r="D8" s="40">
        <v>7192.25</v>
      </c>
      <c r="E8" s="40">
        <v>7192.25</v>
      </c>
    </row>
    <row r="11" ht="13.5" thickBot="1">
      <c r="A11" t="s">
        <v>26</v>
      </c>
    </row>
    <row r="12" spans="2:5" ht="13.5" thickBot="1">
      <c r="B12" s="38" t="s">
        <v>21</v>
      </c>
      <c r="C12" s="38" t="s">
        <v>22</v>
      </c>
      <c r="D12" s="38" t="s">
        <v>23</v>
      </c>
      <c r="E12" s="38" t="s">
        <v>24</v>
      </c>
    </row>
    <row r="13" spans="2:5" ht="12.75">
      <c r="B13" s="39" t="s">
        <v>27</v>
      </c>
      <c r="C13" s="39" t="s">
        <v>28</v>
      </c>
      <c r="D13" s="41">
        <v>1</v>
      </c>
      <c r="E13" s="41">
        <v>1</v>
      </c>
    </row>
    <row r="14" spans="2:5" ht="12.75">
      <c r="B14" s="39" t="s">
        <v>29</v>
      </c>
      <c r="C14" s="39" t="s">
        <v>30</v>
      </c>
      <c r="D14" s="41">
        <v>0</v>
      </c>
      <c r="E14" s="41">
        <v>0</v>
      </c>
    </row>
    <row r="15" spans="2:5" ht="12.75">
      <c r="B15" s="39" t="s">
        <v>31</v>
      </c>
      <c r="C15" s="39" t="s">
        <v>32</v>
      </c>
      <c r="D15" s="41">
        <v>0</v>
      </c>
      <c r="E15" s="41">
        <v>0</v>
      </c>
    </row>
    <row r="16" spans="2:5" ht="12.75">
      <c r="B16" s="39" t="s">
        <v>33</v>
      </c>
      <c r="C16" s="39" t="s">
        <v>34</v>
      </c>
      <c r="D16" s="41">
        <v>0</v>
      </c>
      <c r="E16" s="41">
        <v>0</v>
      </c>
    </row>
    <row r="17" spans="2:5" ht="12.75">
      <c r="B17" s="39" t="s">
        <v>35</v>
      </c>
      <c r="C17" s="39" t="s">
        <v>36</v>
      </c>
      <c r="D17" s="41">
        <v>0</v>
      </c>
      <c r="E17" s="41">
        <v>0</v>
      </c>
    </row>
    <row r="18" spans="2:5" ht="12.75">
      <c r="B18" s="39" t="s">
        <v>37</v>
      </c>
      <c r="C18" s="39" t="s">
        <v>38</v>
      </c>
      <c r="D18" s="41">
        <v>0</v>
      </c>
      <c r="E18" s="41">
        <v>0</v>
      </c>
    </row>
    <row r="19" spans="2:5" ht="12.75">
      <c r="B19" s="39" t="s">
        <v>39</v>
      </c>
      <c r="C19" s="39" t="s">
        <v>40</v>
      </c>
      <c r="D19" s="41">
        <v>0</v>
      </c>
      <c r="E19" s="41">
        <v>0</v>
      </c>
    </row>
    <row r="20" spans="2:5" ht="12.75">
      <c r="B20" s="39" t="s">
        <v>41</v>
      </c>
      <c r="C20" s="39" t="s">
        <v>42</v>
      </c>
      <c r="D20" s="41">
        <v>0</v>
      </c>
      <c r="E20" s="41">
        <v>0</v>
      </c>
    </row>
    <row r="21" spans="2:5" ht="12.75">
      <c r="B21" s="39" t="s">
        <v>43</v>
      </c>
      <c r="C21" s="39" t="s">
        <v>44</v>
      </c>
      <c r="D21" s="41">
        <v>0</v>
      </c>
      <c r="E21" s="41">
        <v>0</v>
      </c>
    </row>
    <row r="22" spans="2:5" ht="12.75">
      <c r="B22" s="39" t="s">
        <v>45</v>
      </c>
      <c r="C22" s="39" t="s">
        <v>46</v>
      </c>
      <c r="D22" s="41">
        <v>0</v>
      </c>
      <c r="E22" s="41">
        <v>0</v>
      </c>
    </row>
    <row r="23" spans="2:5" ht="12.75">
      <c r="B23" s="39" t="s">
        <v>47</v>
      </c>
      <c r="C23" s="39" t="s">
        <v>48</v>
      </c>
      <c r="D23" s="41">
        <v>1</v>
      </c>
      <c r="E23" s="41">
        <v>1</v>
      </c>
    </row>
    <row r="24" spans="2:5" ht="12.75">
      <c r="B24" s="39" t="s">
        <v>49</v>
      </c>
      <c r="C24" s="39" t="s">
        <v>50</v>
      </c>
      <c r="D24" s="41">
        <v>0</v>
      </c>
      <c r="E24" s="41">
        <v>0</v>
      </c>
    </row>
    <row r="25" spans="2:5" ht="12.75">
      <c r="B25" s="39" t="s">
        <v>51</v>
      </c>
      <c r="C25" s="39" t="s">
        <v>52</v>
      </c>
      <c r="D25" s="41">
        <v>0</v>
      </c>
      <c r="E25" s="41">
        <v>0</v>
      </c>
    </row>
    <row r="26" spans="2:5" ht="12.75">
      <c r="B26" s="39" t="s">
        <v>53</v>
      </c>
      <c r="C26" s="39" t="s">
        <v>54</v>
      </c>
      <c r="D26" s="41">
        <v>0</v>
      </c>
      <c r="E26" s="41">
        <v>0</v>
      </c>
    </row>
    <row r="27" spans="2:5" ht="12.75">
      <c r="B27" s="39" t="s">
        <v>55</v>
      </c>
      <c r="C27" s="39" t="s">
        <v>56</v>
      </c>
      <c r="D27" s="41">
        <v>1</v>
      </c>
      <c r="E27" s="41">
        <v>1</v>
      </c>
    </row>
    <row r="28" spans="2:5" ht="12.75">
      <c r="B28" s="39" t="s">
        <v>57</v>
      </c>
      <c r="C28" s="39" t="s">
        <v>58</v>
      </c>
      <c r="D28" s="41">
        <v>0</v>
      </c>
      <c r="E28" s="41">
        <v>0</v>
      </c>
    </row>
    <row r="29" spans="2:5" ht="12.75">
      <c r="B29" s="39" t="s">
        <v>59</v>
      </c>
      <c r="C29" s="39" t="s">
        <v>60</v>
      </c>
      <c r="D29" s="41">
        <v>0</v>
      </c>
      <c r="E29" s="41">
        <v>0</v>
      </c>
    </row>
    <row r="30" spans="2:5" ht="12.75">
      <c r="B30" s="39" t="s">
        <v>61</v>
      </c>
      <c r="C30" s="39" t="s">
        <v>62</v>
      </c>
      <c r="D30" s="41">
        <v>0</v>
      </c>
      <c r="E30" s="41">
        <v>0</v>
      </c>
    </row>
    <row r="31" spans="2:5" ht="12.75">
      <c r="B31" s="39" t="s">
        <v>63</v>
      </c>
      <c r="C31" s="39" t="s">
        <v>64</v>
      </c>
      <c r="D31" s="41">
        <v>0</v>
      </c>
      <c r="E31" s="41">
        <v>0</v>
      </c>
    </row>
    <row r="32" spans="2:5" ht="12.75">
      <c r="B32" s="39" t="s">
        <v>65</v>
      </c>
      <c r="C32" s="39" t="s">
        <v>66</v>
      </c>
      <c r="D32" s="41">
        <v>1</v>
      </c>
      <c r="E32" s="41">
        <v>1</v>
      </c>
    </row>
    <row r="33" spans="2:5" ht="12.75">
      <c r="B33" s="39" t="s">
        <v>67</v>
      </c>
      <c r="C33" s="39" t="s">
        <v>68</v>
      </c>
      <c r="D33" s="41">
        <v>0</v>
      </c>
      <c r="E33" s="41">
        <v>0</v>
      </c>
    </row>
    <row r="34" spans="2:5" ht="12.75">
      <c r="B34" s="39" t="s">
        <v>69</v>
      </c>
      <c r="C34" s="39" t="s">
        <v>70</v>
      </c>
      <c r="D34" s="41">
        <v>0</v>
      </c>
      <c r="E34" s="41">
        <v>0</v>
      </c>
    </row>
    <row r="35" spans="2:5" ht="12.75">
      <c r="B35" s="39" t="s">
        <v>71</v>
      </c>
      <c r="C35" s="39" t="s">
        <v>72</v>
      </c>
      <c r="D35" s="41">
        <v>0</v>
      </c>
      <c r="E35" s="41">
        <v>0</v>
      </c>
    </row>
    <row r="36" spans="2:5" ht="13.5" thickBot="1">
      <c r="B36" s="37" t="s">
        <v>73</v>
      </c>
      <c r="C36" s="37" t="s">
        <v>74</v>
      </c>
      <c r="D36" s="42">
        <v>0</v>
      </c>
      <c r="E36" s="42">
        <v>0</v>
      </c>
    </row>
    <row r="39" ht="13.5" thickBot="1">
      <c r="A39" t="s">
        <v>75</v>
      </c>
    </row>
    <row r="40" spans="2:7" ht="13.5" thickBot="1">
      <c r="B40" s="38" t="s">
        <v>21</v>
      </c>
      <c r="C40" s="38" t="s">
        <v>22</v>
      </c>
      <c r="D40" s="38" t="s">
        <v>76</v>
      </c>
      <c r="E40" s="38" t="s">
        <v>77</v>
      </c>
      <c r="F40" s="38" t="s">
        <v>78</v>
      </c>
      <c r="G40" s="38" t="s">
        <v>79</v>
      </c>
    </row>
    <row r="41" spans="2:7" ht="12.75">
      <c r="B41" s="39" t="s">
        <v>100</v>
      </c>
      <c r="C41" s="39" t="s">
        <v>101</v>
      </c>
      <c r="D41" s="41">
        <v>1</v>
      </c>
      <c r="E41" s="39" t="s">
        <v>102</v>
      </c>
      <c r="F41" s="39" t="s">
        <v>83</v>
      </c>
      <c r="G41" s="39">
        <v>0</v>
      </c>
    </row>
    <row r="42" spans="2:7" ht="12.75">
      <c r="B42" s="39" t="s">
        <v>103</v>
      </c>
      <c r="C42" s="39" t="s">
        <v>104</v>
      </c>
      <c r="D42" s="41">
        <v>1</v>
      </c>
      <c r="E42" s="39" t="s">
        <v>105</v>
      </c>
      <c r="F42" s="39" t="s">
        <v>83</v>
      </c>
      <c r="G42" s="39">
        <v>0</v>
      </c>
    </row>
    <row r="43" spans="2:7" ht="12.75">
      <c r="B43" s="39" t="s">
        <v>106</v>
      </c>
      <c r="C43" s="39" t="s">
        <v>107</v>
      </c>
      <c r="D43" s="41">
        <v>1</v>
      </c>
      <c r="E43" s="39" t="s">
        <v>108</v>
      </c>
      <c r="F43" s="39" t="s">
        <v>83</v>
      </c>
      <c r="G43" s="39">
        <v>0</v>
      </c>
    </row>
    <row r="44" spans="2:7" ht="12.75">
      <c r="B44" s="39" t="s">
        <v>109</v>
      </c>
      <c r="C44" s="39" t="s">
        <v>110</v>
      </c>
      <c r="D44" s="41">
        <v>1</v>
      </c>
      <c r="E44" s="39" t="s">
        <v>111</v>
      </c>
      <c r="F44" s="39" t="s">
        <v>83</v>
      </c>
      <c r="G44" s="39">
        <v>0</v>
      </c>
    </row>
    <row r="45" spans="2:7" ht="12.75">
      <c r="B45" s="39" t="s">
        <v>80</v>
      </c>
      <c r="C45" s="39" t="s">
        <v>81</v>
      </c>
      <c r="D45" s="41">
        <v>1</v>
      </c>
      <c r="E45" s="39" t="s">
        <v>82</v>
      </c>
      <c r="F45" s="39" t="s">
        <v>83</v>
      </c>
      <c r="G45" s="39">
        <v>0</v>
      </c>
    </row>
    <row r="46" spans="2:7" ht="12.75">
      <c r="B46" s="39" t="s">
        <v>84</v>
      </c>
      <c r="C46" s="39" t="s">
        <v>85</v>
      </c>
      <c r="D46" s="41">
        <v>1</v>
      </c>
      <c r="E46" s="39" t="s">
        <v>86</v>
      </c>
      <c r="F46" s="39" t="s">
        <v>83</v>
      </c>
      <c r="G46" s="39">
        <v>0</v>
      </c>
    </row>
    <row r="47" spans="2:7" ht="12.75">
      <c r="B47" s="39" t="s">
        <v>87</v>
      </c>
      <c r="C47" s="39" t="s">
        <v>88</v>
      </c>
      <c r="D47" s="41">
        <v>1</v>
      </c>
      <c r="E47" s="39" t="s">
        <v>89</v>
      </c>
      <c r="F47" s="39" t="s">
        <v>83</v>
      </c>
      <c r="G47" s="39">
        <v>0</v>
      </c>
    </row>
    <row r="48" spans="2:7" ht="12.75">
      <c r="B48" s="39" t="s">
        <v>90</v>
      </c>
      <c r="C48" s="39" t="s">
        <v>91</v>
      </c>
      <c r="D48" s="41">
        <v>0</v>
      </c>
      <c r="E48" s="39" t="s">
        <v>92</v>
      </c>
      <c r="F48" s="39" t="s">
        <v>93</v>
      </c>
      <c r="G48" s="39">
        <v>1</v>
      </c>
    </row>
    <row r="49" spans="2:7" ht="12.75">
      <c r="B49" s="39" t="s">
        <v>94</v>
      </c>
      <c r="C49" s="39" t="s">
        <v>95</v>
      </c>
      <c r="D49" s="41">
        <v>1</v>
      </c>
      <c r="E49" s="39" t="s">
        <v>96</v>
      </c>
      <c r="F49" s="39" t="s">
        <v>83</v>
      </c>
      <c r="G49" s="39">
        <v>0</v>
      </c>
    </row>
    <row r="50" spans="2:7" ht="13.5" thickBot="1">
      <c r="B50" s="37" t="s">
        <v>97</v>
      </c>
      <c r="C50" s="37" t="s">
        <v>98</v>
      </c>
      <c r="D50" s="42">
        <v>0</v>
      </c>
      <c r="E50" s="37" t="s">
        <v>99</v>
      </c>
      <c r="F50" s="37" t="s">
        <v>93</v>
      </c>
      <c r="G50" s="37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35">
      <selection activeCell="A6" sqref="A6:H46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1.14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36" t="s">
        <v>127</v>
      </c>
    </row>
    <row r="2" ht="12.75">
      <c r="A2" s="36" t="s">
        <v>19</v>
      </c>
    </row>
    <row r="3" ht="12.75">
      <c r="A3" s="36" t="s">
        <v>126</v>
      </c>
    </row>
    <row r="6" ht="13.5" thickBot="1">
      <c r="A6" t="s">
        <v>26</v>
      </c>
    </row>
    <row r="7" spans="2:8" ht="12.75">
      <c r="B7" s="43"/>
      <c r="C7" s="43"/>
      <c r="D7" s="43" t="s">
        <v>112</v>
      </c>
      <c r="E7" s="43" t="s">
        <v>113</v>
      </c>
      <c r="F7" s="43" t="s">
        <v>114</v>
      </c>
      <c r="G7" s="43" t="s">
        <v>115</v>
      </c>
      <c r="H7" s="43" t="s">
        <v>115</v>
      </c>
    </row>
    <row r="8" spans="2:8" ht="13.5" thickBot="1">
      <c r="B8" s="44" t="s">
        <v>21</v>
      </c>
      <c r="C8" s="44" t="s">
        <v>22</v>
      </c>
      <c r="D8" s="44" t="s">
        <v>116</v>
      </c>
      <c r="E8" s="44" t="s">
        <v>117</v>
      </c>
      <c r="F8" s="44" t="s">
        <v>118</v>
      </c>
      <c r="G8" s="44" t="s">
        <v>119</v>
      </c>
      <c r="H8" s="44" t="s">
        <v>120</v>
      </c>
    </row>
    <row r="9" spans="2:8" ht="12.75">
      <c r="B9" s="39" t="s">
        <v>27</v>
      </c>
      <c r="C9" s="39" t="s">
        <v>28</v>
      </c>
      <c r="D9" s="41">
        <v>1</v>
      </c>
      <c r="E9" s="41">
        <v>0</v>
      </c>
      <c r="F9" s="39">
        <v>1793.7499999970896</v>
      </c>
      <c r="G9" s="39">
        <v>1E+30</v>
      </c>
      <c r="H9" s="45">
        <v>10.25000005597304</v>
      </c>
    </row>
    <row r="10" spans="2:8" ht="12.75">
      <c r="B10" s="39" t="s">
        <v>29</v>
      </c>
      <c r="C10" s="39" t="s">
        <v>30</v>
      </c>
      <c r="D10" s="41">
        <v>0</v>
      </c>
      <c r="E10" s="41">
        <v>0</v>
      </c>
      <c r="F10" s="39">
        <v>1783.4999999649879</v>
      </c>
      <c r="G10" s="45">
        <v>10.25000005604132</v>
      </c>
      <c r="H10" s="45">
        <v>2.7499999070275862</v>
      </c>
    </row>
    <row r="11" spans="2:8" ht="12.75">
      <c r="B11" s="39" t="s">
        <v>31</v>
      </c>
      <c r="C11" s="39" t="s">
        <v>32</v>
      </c>
      <c r="D11" s="41">
        <v>0</v>
      </c>
      <c r="E11" s="41">
        <v>-2.7499999070275862</v>
      </c>
      <c r="F11" s="39">
        <v>1803.9999999928111</v>
      </c>
      <c r="G11" s="45">
        <v>2.7499999070275862</v>
      </c>
      <c r="H11" s="39">
        <v>1E+30</v>
      </c>
    </row>
    <row r="12" spans="2:8" ht="12.75">
      <c r="B12" s="39" t="s">
        <v>33</v>
      </c>
      <c r="C12" s="39" t="s">
        <v>34</v>
      </c>
      <c r="D12" s="41">
        <v>0</v>
      </c>
      <c r="E12" s="41">
        <v>-10.25000000192108</v>
      </c>
      <c r="F12" s="39">
        <v>1773.2499999510762</v>
      </c>
      <c r="G12" s="39">
        <v>10.25000000192108</v>
      </c>
      <c r="H12" s="39">
        <v>1E+30</v>
      </c>
    </row>
    <row r="13" spans="2:8" ht="12.75">
      <c r="B13" s="39" t="s">
        <v>35</v>
      </c>
      <c r="C13" s="39" t="s">
        <v>36</v>
      </c>
      <c r="D13" s="41">
        <v>0</v>
      </c>
      <c r="E13" s="41">
        <v>-31.749999913532747</v>
      </c>
      <c r="F13" s="39">
        <v>1763.000000028114</v>
      </c>
      <c r="G13" s="45">
        <v>31.749999913532747</v>
      </c>
      <c r="H13" s="39">
        <v>1E+30</v>
      </c>
    </row>
    <row r="14" spans="2:8" ht="12.75">
      <c r="B14" s="39" t="s">
        <v>37</v>
      </c>
      <c r="C14" s="39" t="s">
        <v>38</v>
      </c>
      <c r="D14" s="41">
        <v>0</v>
      </c>
      <c r="E14" s="41">
        <v>-40.9999999527065</v>
      </c>
      <c r="F14" s="39">
        <v>1742.5000000002908</v>
      </c>
      <c r="G14" s="46">
        <v>40.9999999527065</v>
      </c>
      <c r="H14" s="39">
        <v>1E+30</v>
      </c>
    </row>
    <row r="15" spans="2:8" ht="12.75">
      <c r="B15" s="39" t="s">
        <v>39</v>
      </c>
      <c r="C15" s="39" t="s">
        <v>40</v>
      </c>
      <c r="D15" s="41">
        <v>0</v>
      </c>
      <c r="E15" s="41">
        <v>-95.00000010937424</v>
      </c>
      <c r="F15" s="39">
        <v>1631.999999972322</v>
      </c>
      <c r="G15" s="46">
        <v>95.00000010937424</v>
      </c>
      <c r="H15" s="39">
        <v>1E+30</v>
      </c>
    </row>
    <row r="16" spans="2:8" ht="12.75">
      <c r="B16" s="39" t="s">
        <v>41</v>
      </c>
      <c r="C16" s="39" t="s">
        <v>42</v>
      </c>
      <c r="D16" s="41">
        <v>0</v>
      </c>
      <c r="E16" s="41">
        <v>-0.7500000045549768</v>
      </c>
      <c r="F16" s="39">
        <v>1716.0000000330908</v>
      </c>
      <c r="G16" s="45">
        <v>0.7500000045549768</v>
      </c>
      <c r="H16" s="39">
        <v>1E+30</v>
      </c>
    </row>
    <row r="17" spans="2:8" ht="12.75">
      <c r="B17" s="39" t="s">
        <v>43</v>
      </c>
      <c r="C17" s="39" t="s">
        <v>44</v>
      </c>
      <c r="D17" s="41">
        <v>0</v>
      </c>
      <c r="E17" s="41">
        <v>0</v>
      </c>
      <c r="F17" s="39">
        <v>1739.9999999724967</v>
      </c>
      <c r="G17" s="46">
        <v>31.00000001391595</v>
      </c>
      <c r="H17" s="45">
        <v>0.7499999695423867</v>
      </c>
    </row>
    <row r="18" spans="2:8" ht="12.75">
      <c r="B18" s="39" t="s">
        <v>45</v>
      </c>
      <c r="C18" s="39" t="s">
        <v>46</v>
      </c>
      <c r="D18" s="41">
        <v>0</v>
      </c>
      <c r="E18" s="41">
        <v>-36.749999992622634</v>
      </c>
      <c r="F18" s="39">
        <v>1680.0000000330326</v>
      </c>
      <c r="G18" s="45">
        <v>36.749999992622634</v>
      </c>
      <c r="H18" s="39">
        <v>1E+30</v>
      </c>
    </row>
    <row r="19" spans="2:8" ht="12.75">
      <c r="B19" s="39" t="s">
        <v>47</v>
      </c>
      <c r="C19" s="39" t="s">
        <v>48</v>
      </c>
      <c r="D19" s="41">
        <v>1</v>
      </c>
      <c r="E19" s="41">
        <v>0</v>
      </c>
      <c r="F19" s="39">
        <v>1728.000000002794</v>
      </c>
      <c r="G19" s="45">
        <v>0.7499999695373907</v>
      </c>
      <c r="H19" s="45">
        <v>0.7500000045499808</v>
      </c>
    </row>
    <row r="20" spans="2:8" ht="12.75">
      <c r="B20" s="39" t="s">
        <v>49</v>
      </c>
      <c r="C20" s="39" t="s">
        <v>50</v>
      </c>
      <c r="D20" s="41">
        <v>0</v>
      </c>
      <c r="E20" s="41">
        <v>-72.75000008363031</v>
      </c>
      <c r="F20" s="39">
        <v>1643.999999942025</v>
      </c>
      <c r="G20" s="45">
        <v>72.75000008363031</v>
      </c>
      <c r="H20" s="39">
        <v>1E+30</v>
      </c>
    </row>
    <row r="21" spans="2:8" ht="12.75">
      <c r="B21" s="39" t="s">
        <v>51</v>
      </c>
      <c r="C21" s="39" t="s">
        <v>52</v>
      </c>
      <c r="D21" s="41">
        <v>0</v>
      </c>
      <c r="E21" s="41">
        <v>-73.0000001773792</v>
      </c>
      <c r="F21" s="39">
        <v>1784.4999999397257</v>
      </c>
      <c r="G21" s="46">
        <v>73.0000001773792</v>
      </c>
      <c r="H21" s="39">
        <v>1E+30</v>
      </c>
    </row>
    <row r="22" spans="2:8" ht="12.75">
      <c r="B22" s="39" t="s">
        <v>53</v>
      </c>
      <c r="C22" s="39" t="s">
        <v>54</v>
      </c>
      <c r="D22" s="41">
        <v>0</v>
      </c>
      <c r="E22" s="41">
        <v>-84.25000013588988</v>
      </c>
      <c r="F22" s="39">
        <v>1762.9999999371646</v>
      </c>
      <c r="G22" s="45">
        <v>84.25000013588988</v>
      </c>
      <c r="H22" s="39">
        <v>1E+30</v>
      </c>
    </row>
    <row r="23" spans="2:8" ht="12.75">
      <c r="B23" s="39" t="s">
        <v>55</v>
      </c>
      <c r="C23" s="39" t="s">
        <v>56</v>
      </c>
      <c r="D23" s="41">
        <v>1</v>
      </c>
      <c r="E23" s="41">
        <v>0</v>
      </c>
      <c r="F23" s="39">
        <v>1870.4999999954453</v>
      </c>
      <c r="G23" s="39">
        <v>1E+30</v>
      </c>
      <c r="H23" s="46">
        <v>31.00000001370945</v>
      </c>
    </row>
    <row r="24" spans="2:8" ht="12.75">
      <c r="B24" s="39" t="s">
        <v>57</v>
      </c>
      <c r="C24" s="39" t="s">
        <v>58</v>
      </c>
      <c r="D24" s="41">
        <v>0</v>
      </c>
      <c r="E24" s="41">
        <v>-148.75000004063327</v>
      </c>
      <c r="F24" s="39">
        <v>1698.5000000204307</v>
      </c>
      <c r="G24" s="39">
        <v>148.75000004063327</v>
      </c>
      <c r="H24" s="39">
        <v>1E+30</v>
      </c>
    </row>
    <row r="25" spans="2:8" ht="12.75">
      <c r="B25" s="39" t="s">
        <v>59</v>
      </c>
      <c r="C25" s="39" t="s">
        <v>60</v>
      </c>
      <c r="D25" s="41">
        <v>0</v>
      </c>
      <c r="E25" s="41">
        <v>-31.00000001391595</v>
      </c>
      <c r="F25" s="39">
        <v>1827.5000000357975</v>
      </c>
      <c r="G25" s="46">
        <v>31.00000001391595</v>
      </c>
      <c r="H25" s="39">
        <v>1E+30</v>
      </c>
    </row>
    <row r="26" spans="2:8" ht="12.75">
      <c r="B26" s="39" t="s">
        <v>61</v>
      </c>
      <c r="C26" s="39" t="s">
        <v>62</v>
      </c>
      <c r="D26" s="41">
        <v>0</v>
      </c>
      <c r="E26" s="41">
        <v>-41.25000002782758</v>
      </c>
      <c r="F26" s="39">
        <v>1806.0000000332363</v>
      </c>
      <c r="G26" s="45">
        <v>41.25000002782758</v>
      </c>
      <c r="H26" s="39">
        <v>1E+30</v>
      </c>
    </row>
    <row r="27" spans="2:8" ht="12.75">
      <c r="B27" s="39" t="s">
        <v>63</v>
      </c>
      <c r="C27" s="39" t="s">
        <v>64</v>
      </c>
      <c r="D27" s="41">
        <v>0</v>
      </c>
      <c r="E27" s="41">
        <v>-100.25000005618654</v>
      </c>
      <c r="F27" s="39">
        <v>1710.0000000027646</v>
      </c>
      <c r="G27" s="45">
        <v>100.25000005618654</v>
      </c>
      <c r="H27" s="39">
        <v>1E+30</v>
      </c>
    </row>
    <row r="28" spans="2:8" ht="12.75">
      <c r="B28" s="39" t="s">
        <v>65</v>
      </c>
      <c r="C28" s="39" t="s">
        <v>66</v>
      </c>
      <c r="D28" s="41">
        <v>1</v>
      </c>
      <c r="E28" s="41">
        <v>0</v>
      </c>
      <c r="F28" s="39">
        <v>1800.0000000029104</v>
      </c>
      <c r="G28" s="45">
        <v>2.7499999070092676</v>
      </c>
      <c r="H28" s="39">
        <v>0</v>
      </c>
    </row>
    <row r="29" spans="2:8" ht="12.75">
      <c r="B29" s="39" t="s">
        <v>67</v>
      </c>
      <c r="C29" s="39" t="s">
        <v>68</v>
      </c>
      <c r="D29" s="41">
        <v>0</v>
      </c>
      <c r="E29" s="41">
        <v>-0.7499999695423867</v>
      </c>
      <c r="F29" s="39">
        <v>1822.4999999802092</v>
      </c>
      <c r="G29" s="45">
        <v>0.7499999695423867</v>
      </c>
      <c r="H29" s="39">
        <v>1E+30</v>
      </c>
    </row>
    <row r="30" spans="2:8" ht="12.75">
      <c r="B30" s="39" t="s">
        <v>69</v>
      </c>
      <c r="C30" s="39" t="s">
        <v>70</v>
      </c>
      <c r="D30" s="41">
        <v>0</v>
      </c>
      <c r="E30" s="41">
        <v>0</v>
      </c>
      <c r="F30" s="39">
        <v>1800.0000000029102</v>
      </c>
      <c r="G30" s="39">
        <v>0</v>
      </c>
      <c r="H30" s="39">
        <v>10.25000000192108</v>
      </c>
    </row>
    <row r="31" spans="2:8" ht="12.75">
      <c r="B31" s="39" t="s">
        <v>71</v>
      </c>
      <c r="C31" s="39" t="s">
        <v>72</v>
      </c>
      <c r="D31" s="41">
        <v>0</v>
      </c>
      <c r="E31" s="41">
        <v>0</v>
      </c>
      <c r="F31" s="39">
        <v>1811.2499999915597</v>
      </c>
      <c r="G31" s="45">
        <v>0.7500000045549768</v>
      </c>
      <c r="H31" s="45">
        <v>0.7499999695423867</v>
      </c>
    </row>
    <row r="32" spans="2:8" ht="13.5" thickBot="1">
      <c r="B32" s="37" t="s">
        <v>73</v>
      </c>
      <c r="C32" s="37" t="s">
        <v>74</v>
      </c>
      <c r="D32" s="42">
        <v>0</v>
      </c>
      <c r="E32" s="42">
        <v>-33.74999996594852</v>
      </c>
      <c r="F32" s="37">
        <v>1766.2500000369616</v>
      </c>
      <c r="G32" s="47">
        <v>33.74999996594852</v>
      </c>
      <c r="H32" s="37">
        <v>1E+30</v>
      </c>
    </row>
    <row r="34" ht="13.5" thickBot="1">
      <c r="A34" t="s">
        <v>75</v>
      </c>
    </row>
    <row r="35" spans="2:8" ht="12.75">
      <c r="B35" s="43"/>
      <c r="C35" s="43"/>
      <c r="D35" s="43" t="s">
        <v>112</v>
      </c>
      <c r="E35" s="43" t="s">
        <v>121</v>
      </c>
      <c r="F35" s="43" t="s">
        <v>122</v>
      </c>
      <c r="G35" s="43" t="s">
        <v>115</v>
      </c>
      <c r="H35" s="43" t="s">
        <v>115</v>
      </c>
    </row>
    <row r="36" spans="2:8" ht="13.5" thickBot="1">
      <c r="B36" s="44" t="s">
        <v>21</v>
      </c>
      <c r="C36" s="44" t="s">
        <v>22</v>
      </c>
      <c r="D36" s="44" t="s">
        <v>116</v>
      </c>
      <c r="E36" s="44" t="s">
        <v>123</v>
      </c>
      <c r="F36" s="44" t="s">
        <v>124</v>
      </c>
      <c r="G36" s="44" t="s">
        <v>119</v>
      </c>
      <c r="H36" s="44" t="s">
        <v>120</v>
      </c>
    </row>
    <row r="37" spans="2:8" ht="12.75">
      <c r="B37" s="39" t="s">
        <v>100</v>
      </c>
      <c r="C37" s="39" t="s">
        <v>101</v>
      </c>
      <c r="D37" s="41">
        <v>1</v>
      </c>
      <c r="E37" s="41">
        <v>1783.499999941313</v>
      </c>
      <c r="F37" s="39">
        <v>1</v>
      </c>
      <c r="G37" s="39">
        <v>0.9999999999998899</v>
      </c>
      <c r="H37" s="39">
        <v>0</v>
      </c>
    </row>
    <row r="38" spans="2:8" ht="12.75">
      <c r="B38" s="39" t="s">
        <v>103</v>
      </c>
      <c r="C38" s="39" t="s">
        <v>104</v>
      </c>
      <c r="D38" s="41">
        <v>1</v>
      </c>
      <c r="E38" s="41">
        <v>1716.7500000144084</v>
      </c>
      <c r="F38" s="39">
        <v>1</v>
      </c>
      <c r="G38" s="39">
        <v>0</v>
      </c>
      <c r="H38" s="39">
        <v>0</v>
      </c>
    </row>
    <row r="39" spans="2:8" ht="12.75">
      <c r="B39" s="39" t="s">
        <v>106</v>
      </c>
      <c r="C39" s="39" t="s">
        <v>107</v>
      </c>
      <c r="D39" s="41">
        <v>1</v>
      </c>
      <c r="E39" s="41">
        <v>1847.2500000489622</v>
      </c>
      <c r="F39" s="39">
        <v>1</v>
      </c>
      <c r="G39" s="39">
        <v>0</v>
      </c>
      <c r="H39" s="39">
        <v>0</v>
      </c>
    </row>
    <row r="40" spans="2:8" ht="12.75">
      <c r="B40" s="39" t="s">
        <v>109</v>
      </c>
      <c r="C40" s="39" t="s">
        <v>110</v>
      </c>
      <c r="D40" s="41">
        <v>1</v>
      </c>
      <c r="E40" s="41">
        <v>1799.9999999911179</v>
      </c>
      <c r="F40" s="39">
        <v>1</v>
      </c>
      <c r="G40" s="39">
        <v>1.0000000000065512</v>
      </c>
      <c r="H40" s="39">
        <v>0</v>
      </c>
    </row>
    <row r="41" spans="2:8" ht="12.75">
      <c r="B41" s="39" t="s">
        <v>80</v>
      </c>
      <c r="C41" s="39" t="s">
        <v>81</v>
      </c>
      <c r="D41" s="41">
        <v>1</v>
      </c>
      <c r="E41" s="48">
        <v>10.25000005597417</v>
      </c>
      <c r="F41" s="39">
        <v>1</v>
      </c>
      <c r="G41" s="39">
        <v>0</v>
      </c>
      <c r="H41" s="39">
        <v>0.9999999999998899</v>
      </c>
    </row>
    <row r="42" spans="2:8" ht="12.75">
      <c r="B42" s="39" t="s">
        <v>84</v>
      </c>
      <c r="C42" s="39" t="s">
        <v>85</v>
      </c>
      <c r="D42" s="41">
        <v>1</v>
      </c>
      <c r="E42" s="41">
        <v>0</v>
      </c>
      <c r="F42" s="39">
        <v>1</v>
      </c>
      <c r="G42" s="39">
        <v>0</v>
      </c>
      <c r="H42" s="39">
        <v>0.9999999999998899</v>
      </c>
    </row>
    <row r="43" spans="2:8" ht="12.75">
      <c r="B43" s="39" t="s">
        <v>87</v>
      </c>
      <c r="C43" s="39" t="s">
        <v>88</v>
      </c>
      <c r="D43" s="41">
        <v>1</v>
      </c>
      <c r="E43" s="48">
        <v>23.24999994668906</v>
      </c>
      <c r="F43" s="39">
        <v>1</v>
      </c>
      <c r="G43" s="39">
        <v>0</v>
      </c>
      <c r="H43" s="39">
        <v>0</v>
      </c>
    </row>
    <row r="44" spans="2:8" ht="12.75">
      <c r="B44" s="39" t="s">
        <v>90</v>
      </c>
      <c r="C44" s="39" t="s">
        <v>91</v>
      </c>
      <c r="D44" s="41">
        <v>0</v>
      </c>
      <c r="E44" s="41">
        <v>0</v>
      </c>
      <c r="F44" s="39">
        <v>1</v>
      </c>
      <c r="G44" s="39">
        <v>1E+30</v>
      </c>
      <c r="H44" s="39">
        <v>1</v>
      </c>
    </row>
    <row r="45" spans="2:8" ht="12.75">
      <c r="B45" s="39" t="s">
        <v>94</v>
      </c>
      <c r="C45" s="39" t="s">
        <v>95</v>
      </c>
      <c r="D45" s="41">
        <v>1</v>
      </c>
      <c r="E45" s="48">
        <v>11.249999988575837</v>
      </c>
      <c r="F45" s="39">
        <v>1</v>
      </c>
      <c r="G45" s="39">
        <v>0</v>
      </c>
      <c r="H45" s="39">
        <v>0</v>
      </c>
    </row>
    <row r="46" spans="2:8" ht="13.5" thickBot="1">
      <c r="B46" s="37" t="s">
        <v>97</v>
      </c>
      <c r="C46" s="37" t="s">
        <v>98</v>
      </c>
      <c r="D46" s="42">
        <v>0</v>
      </c>
      <c r="E46" s="42">
        <v>0</v>
      </c>
      <c r="F46" s="37">
        <v>1</v>
      </c>
      <c r="G46" s="37">
        <v>1E+30</v>
      </c>
      <c r="H46" s="37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Bramel</cp:lastModifiedBy>
  <dcterms:created xsi:type="dcterms:W3CDTF">1998-01-28T14:00:53Z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