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FX" sheetId="1" r:id="rId1"/>
    <sheet name="Sheet3" sheetId="2" r:id="rId2"/>
  </sheets>
  <definedNames>
    <definedName name="lssolver_est" localSheetId="0" hidden="1">2</definedName>
    <definedName name="lssolver_itr" localSheetId="0" hidden="1">1000</definedName>
    <definedName name="lssolver_neg" localSheetId="0" hidden="1">0</definedName>
    <definedName name="lssolver_piv" localSheetId="0" hidden="1">0.000001</definedName>
    <definedName name="lssolver_pre" localSheetId="0" hidden="1">0.00000001</definedName>
    <definedName name="lssolver_red" localSheetId="0" hidden="1">0.000001</definedName>
    <definedName name="lssolver_rep" localSheetId="0" hidden="1">2</definedName>
    <definedName name="lssolver_scl" localSheetId="0" hidden="1">0</definedName>
    <definedName name="lssolver_sho" localSheetId="0" hidden="1">2</definedName>
    <definedName name="lssolver_sol" localSheetId="0" hidden="1">0.0001</definedName>
    <definedName name="lssolver_tim" localSheetId="0" hidden="1">1000</definedName>
    <definedName name="lssolver_tol" localSheetId="0" hidden="1">0.05</definedName>
    <definedName name="qpsolver_itr" localSheetId="0" hidden="1">100</definedName>
    <definedName name="qpsolver_lin" localSheetId="0" hidden="1">1</definedName>
    <definedName name="qpsolver_neg" localSheetId="0" hidden="1">1</definedName>
    <definedName name="qpsolver_piv" localSheetId="0" hidden="1">0.000001</definedName>
    <definedName name="qpsolver_pre" localSheetId="0" hidden="1">0.000001</definedName>
    <definedName name="qpsolver_red" localSheetId="0" hidden="1">0.000001</definedName>
    <definedName name="qpsolver_rep" localSheetId="0" hidden="1">2</definedName>
    <definedName name="qpsolver_scl" localSheetId="0" hidden="1">2</definedName>
    <definedName name="qpsolver_sho" localSheetId="0" hidden="1">2</definedName>
    <definedName name="qpsolver_tim" localSheetId="0" hidden="1">100</definedName>
    <definedName name="qpsolver_tol" localSheetId="0" hidden="1">0.05</definedName>
    <definedName name="solver_adj" localSheetId="0" hidden="1">'FX'!$B$12:$F$16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'FX'!$B$21</definedName>
    <definedName name="solver_lhs2" localSheetId="0" hidden="1">'FX'!$B$18:$F$18</definedName>
    <definedName name="solver_lhs3" localSheetId="0" hidden="1">'FX'!$B$12:$F$16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'FX'!$B$21</definedName>
    <definedName name="solver_piv" localSheetId="0" hidden="1">0.000001</definedName>
    <definedName name="solver_pre" localSheetId="0" hidden="1">0.000001</definedName>
    <definedName name="solver_red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p" localSheetId="0" hidden="1">2</definedName>
    <definedName name="solver_rhs1" localSheetId="0" hidden="1">'FX'!$D$21</definedName>
    <definedName name="solver_rhs2" localSheetId="0" hidden="1">0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ssolver_drv" localSheetId="0" hidden="1">1</definedName>
    <definedName name="sssolver_est" localSheetId="0" hidden="1">1</definedName>
    <definedName name="sssolver_itr" localSheetId="0" hidden="1">100</definedName>
    <definedName name="sssolver_lin" localSheetId="0" hidden="1">2</definedName>
    <definedName name="sssolver_neg" localSheetId="0" hidden="1">1</definedName>
    <definedName name="sssolver_nwt" localSheetId="0" hidden="1">1</definedName>
    <definedName name="sssolver_pre" localSheetId="0" hidden="1">0.000001</definedName>
    <definedName name="sssolver_rep" localSheetId="0" hidden="1">2</definedName>
    <definedName name="sssolver_scl" localSheetId="0" hidden="1">2</definedName>
    <definedName name="sssolver_sho" localSheetId="0" hidden="1">2</definedName>
    <definedName name="sssolver_tim" localSheetId="0" hidden="1">100</definedName>
    <definedName name="sssolver_tol" localSheetId="0" hidden="1">0.05</definedName>
  </definedNames>
  <calcPr fullCalcOnLoad="1"/>
</workbook>
</file>

<file path=xl/sharedStrings.xml><?xml version="1.0" encoding="utf-8"?>
<sst xmlns="http://schemas.openxmlformats.org/spreadsheetml/2006/main" count="29" uniqueCount="14">
  <si>
    <t>FX.XLS</t>
  </si>
  <si>
    <t>Foreign Exchange Arbitrage</t>
  </si>
  <si>
    <t>Cross Currency Rates</t>
  </si>
  <si>
    <t>$</t>
  </si>
  <si>
    <t>pound</t>
  </si>
  <si>
    <t>franc</t>
  </si>
  <si>
    <t>mark</t>
  </si>
  <si>
    <t>yen</t>
  </si>
  <si>
    <t>Conversion amounts</t>
  </si>
  <si>
    <t>Total out</t>
  </si>
  <si>
    <t>Total in</t>
  </si>
  <si>
    <t>Final Net in</t>
  </si>
  <si>
    <t>Final Net $ in</t>
  </si>
  <si>
    <t>&lt;=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</si>
</sst>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">
    <font>
      <sz val="10"/>
      <name val="Arial"/>
      <family val="0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53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spans="1:3" ht="14.25">
      <c r="A1" s="1" t="s">
        <v>0</v>
      </c>
      <c r="C1" s="1" t="s">
        <v>1</v>
      </c>
    </row>
    <row r="2" ht="14.25">
      <c r="A2" s="1" t="s">
        <v>2</v>
      </c>
    </row>
    <row r="3" spans="2:6" ht="14.25"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4.25">
      <c r="A4" s="2" t="s">
        <v>3</v>
      </c>
      <c r="B4" s="3">
        <v>1</v>
      </c>
      <c r="C4" s="4">
        <v>0.639</v>
      </c>
      <c r="D4" s="5">
        <v>5.3712</v>
      </c>
      <c r="E4" s="5">
        <v>1.5712</v>
      </c>
      <c r="F4" s="6">
        <v>98.8901</v>
      </c>
    </row>
    <row r="5" spans="1:6" ht="14.25">
      <c r="A5" s="2" t="s">
        <v>4</v>
      </c>
      <c r="B5" s="7">
        <v>1.5648</v>
      </c>
      <c r="C5" s="8">
        <v>1</v>
      </c>
      <c r="D5" s="8">
        <v>8.4304</v>
      </c>
      <c r="E5" s="9">
        <v>2.459</v>
      </c>
      <c r="F5" s="10">
        <v>154.7733</v>
      </c>
    </row>
    <row r="6" spans="1:6" ht="14.25">
      <c r="A6" s="2" t="s">
        <v>5</v>
      </c>
      <c r="B6" s="7">
        <v>0.1856</v>
      </c>
      <c r="C6" s="8">
        <v>0.1186</v>
      </c>
      <c r="D6" s="8">
        <v>1</v>
      </c>
      <c r="E6" s="8">
        <v>0.2921</v>
      </c>
      <c r="F6" s="10">
        <v>18.4122</v>
      </c>
    </row>
    <row r="7" spans="1:6" ht="14.25">
      <c r="A7" s="2" t="s">
        <v>6</v>
      </c>
      <c r="B7" s="7">
        <v>0.6361</v>
      </c>
      <c r="C7" s="8">
        <v>0.4063</v>
      </c>
      <c r="D7" s="8">
        <v>3.4233</v>
      </c>
      <c r="E7" s="8">
        <v>1</v>
      </c>
      <c r="F7" s="11">
        <v>62.94</v>
      </c>
    </row>
    <row r="8" spans="1:6" ht="14.25">
      <c r="A8" s="2" t="s">
        <v>7</v>
      </c>
      <c r="B8" s="12">
        <v>0.01011</v>
      </c>
      <c r="C8" s="13">
        <v>0.00645</v>
      </c>
      <c r="D8" s="13">
        <v>0.05431</v>
      </c>
      <c r="E8" s="13">
        <v>0.01588</v>
      </c>
      <c r="F8" s="14">
        <v>1</v>
      </c>
    </row>
    <row r="9" ht="14.25">
      <c r="A9" s="2"/>
    </row>
    <row r="10" ht="14.25">
      <c r="A10" s="1" t="s">
        <v>8</v>
      </c>
    </row>
    <row r="11" spans="2:7" ht="14.25">
      <c r="B11" s="2" t="s">
        <v>3</v>
      </c>
      <c r="C11" s="2" t="s">
        <v>4</v>
      </c>
      <c r="D11" s="2" t="s">
        <v>5</v>
      </c>
      <c r="E11" s="2" t="s">
        <v>6</v>
      </c>
      <c r="F11" s="2" t="s">
        <v>7</v>
      </c>
      <c r="G11" s="2" t="s">
        <v>9</v>
      </c>
    </row>
    <row r="12" spans="1:7" ht="14.25">
      <c r="A12" s="2" t="s">
        <v>3</v>
      </c>
      <c r="B12" s="15">
        <v>0</v>
      </c>
      <c r="C12" s="16">
        <v>1069.2121635745</v>
      </c>
      <c r="D12" s="16">
        <v>0</v>
      </c>
      <c r="E12" s="16">
        <v>0</v>
      </c>
      <c r="F12" s="17">
        <v>0</v>
      </c>
      <c r="G12" s="18">
        <f>SUM(B12:F12)</f>
        <v>1069.2121635745</v>
      </c>
    </row>
    <row r="13" spans="1:7" ht="14.25">
      <c r="A13" s="2" t="s">
        <v>4</v>
      </c>
      <c r="B13" s="19">
        <v>0</v>
      </c>
      <c r="C13" s="20">
        <v>0</v>
      </c>
      <c r="D13" s="20">
        <v>683.2265725241057</v>
      </c>
      <c r="E13" s="20">
        <v>0</v>
      </c>
      <c r="F13" s="21">
        <v>0</v>
      </c>
      <c r="G13" s="18">
        <f>SUM(B13:F13)</f>
        <v>683.2265725241057</v>
      </c>
    </row>
    <row r="14" spans="1:7" ht="14.25">
      <c r="A14" s="2" t="s">
        <v>5</v>
      </c>
      <c r="B14" s="19">
        <v>0</v>
      </c>
      <c r="C14" s="20">
        <v>0</v>
      </c>
      <c r="D14" s="20">
        <v>0</v>
      </c>
      <c r="E14" s="20">
        <v>5759.87329700722</v>
      </c>
      <c r="F14" s="21">
        <v>1.9666536317043181E-13</v>
      </c>
      <c r="G14" s="18">
        <f>SUM(B14:F14)</f>
        <v>5759.87329700722</v>
      </c>
    </row>
    <row r="15" spans="1:7" ht="14.25">
      <c r="A15" s="2" t="s">
        <v>6</v>
      </c>
      <c r="B15" s="19">
        <v>1682.4589900558092</v>
      </c>
      <c r="C15" s="20">
        <v>0</v>
      </c>
      <c r="D15" s="20">
        <v>0</v>
      </c>
      <c r="E15" s="20">
        <v>0</v>
      </c>
      <c r="F15" s="21">
        <v>0</v>
      </c>
      <c r="G15" s="18">
        <f>SUM(B15:F15)</f>
        <v>1682.4589900558092</v>
      </c>
    </row>
    <row r="16" spans="1:7" ht="14.25">
      <c r="A16" s="2" t="s">
        <v>7</v>
      </c>
      <c r="B16" s="22">
        <v>0</v>
      </c>
      <c r="C16" s="23">
        <v>0</v>
      </c>
      <c r="D16" s="23">
        <v>0</v>
      </c>
      <c r="E16" s="23">
        <v>0</v>
      </c>
      <c r="F16" s="24">
        <v>0</v>
      </c>
      <c r="G16" s="18">
        <f>SUM(B16:F16)</f>
        <v>0</v>
      </c>
    </row>
    <row r="17" spans="1:6" ht="14.25">
      <c r="A17" s="2" t="s">
        <v>10</v>
      </c>
      <c r="B17" s="18">
        <f>SUMPRODUCT(B4:B8,B12:B16)</f>
        <v>1070.2121635745002</v>
      </c>
      <c r="C17" s="18">
        <f>SUMPRODUCT(C4:C8,C12:C16)</f>
        <v>683.2265725241054</v>
      </c>
      <c r="D17" s="18">
        <f>SUMPRODUCT(D4:D8,D12:D16)</f>
        <v>5759.873297007221</v>
      </c>
      <c r="E17" s="18">
        <f>SUMPRODUCT(E4:E8,E12:E16)</f>
        <v>1682.458990055809</v>
      </c>
      <c r="F17" s="18">
        <f>SUMPRODUCT(F4:F8,F12:F16)</f>
        <v>3.6210419997666244E-12</v>
      </c>
    </row>
    <row r="18" spans="1:6" ht="14.25">
      <c r="A18" s="2" t="s">
        <v>11</v>
      </c>
      <c r="B18" s="18">
        <f>+B17-G12</f>
        <v>1.0000000000002274</v>
      </c>
      <c r="C18" s="18">
        <f>+C17-G13</f>
        <v>0</v>
      </c>
      <c r="D18" s="18">
        <f>+D17-G14</f>
        <v>0</v>
      </c>
      <c r="E18" s="18">
        <f>+E17-G15</f>
        <v>0</v>
      </c>
      <c r="F18" s="18">
        <f>+F17-G16</f>
        <v>3.6210419997666244E-12</v>
      </c>
    </row>
    <row r="19" spans="2:6" ht="14.25">
      <c r="B19" s="2" t="str">
        <f>IF(B18&gt;=-0.00001,"&gt;=0","Not &gt;=0")</f>
        <v>&gt;=0</v>
      </c>
      <c r="C19" s="2" t="str">
        <f>IF(C18&gt;=-0.00001,"&gt;=0","Not &gt;=0")</f>
        <v>&gt;=0</v>
      </c>
      <c r="D19" s="2" t="str">
        <f>IF(D18&gt;=-0.00001,"&gt;=0","Not &gt;=0")</f>
        <v>&gt;=0</v>
      </c>
      <c r="E19" s="2" t="str">
        <f>IF(E18&gt;=-0.00001,"&gt;=0","Not &gt;=0")</f>
        <v>&gt;=0</v>
      </c>
      <c r="F19" s="2" t="str">
        <f>IF(F18&gt;=-0.00001,"&gt;=0","Not &gt;=0")</f>
        <v>&gt;=0</v>
      </c>
    </row>
    <row r="20" ht="15" thickBot="1"/>
    <row r="21" spans="1:4" ht="15.75" thickBot="1" thickTop="1">
      <c r="A21" s="2" t="s">
        <v>12</v>
      </c>
      <c r="B21" s="25">
        <f>+B18</f>
        <v>1.0000000000002274</v>
      </c>
      <c r="C21" s="2" t="s">
        <v>13</v>
      </c>
      <c r="D21" s="1">
        <v>1</v>
      </c>
    </row>
    <row r="22" ht="1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Bramel</dc:creator>
  <cp:keywords/>
  <dc:description/>
  <cp:lastModifiedBy>Julien Bramel</cp:lastModifiedBy>
  <dcterms:created xsi:type="dcterms:W3CDTF">1998-01-23T01:34:28Z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