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Model" sheetId="1" r:id="rId1"/>
    <sheet name="Answer Report 1" sheetId="2" r:id="rId2"/>
    <sheet name="Sensitivity Report 1" sheetId="3" r:id="rId3"/>
  </sheets>
  <definedNames>
    <definedName name="anscount" hidden="1">3</definedName>
    <definedName name="sencount" hidden="1">3</definedName>
    <definedName name="solver_adj" localSheetId="0" hidden="1">'Model'!$C$11:$F$15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'Model'!$C$16:$F$16</definedName>
    <definedName name="solver_lhs2" localSheetId="0" hidden="1">'Model'!$G$11:$G$15</definedName>
    <definedName name="solver_lhs3" localSheetId="0" hidden="1">'Model'!$C$11:$F$15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'Model'!$C$20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5</definedName>
    <definedName name="solver_rhs1" localSheetId="0" hidden="1">'Model'!$C$18:$F$18</definedName>
    <definedName name="solver_rhs2" localSheetId="0" hidden="1">'Model'!$I$11:$I$15</definedName>
    <definedName name="solver_rhs3" localSheetId="0" hidden="1">binary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<sst xmlns="http://schemas.openxmlformats.org/spreadsheetml/2006/main" count="212" uniqueCount="117">
  <si>
    <t>Job 1</t>
  </si>
  <si>
    <t>Job 2</t>
  </si>
  <si>
    <t>Job 3</t>
  </si>
  <si>
    <t>Job 4</t>
  </si>
  <si>
    <t>Person 1</t>
  </si>
  <si>
    <t>Person 2</t>
  </si>
  <si>
    <t>Person 3</t>
  </si>
  <si>
    <t>Person 4</t>
  </si>
  <si>
    <t>Person 5</t>
  </si>
  <si>
    <t>JOBS.XLS</t>
  </si>
  <si>
    <t>Job Assignment Problem</t>
  </si>
  <si>
    <t>Total Time=</t>
  </si>
  <si>
    <t>Total</t>
  </si>
  <si>
    <t>Maximum</t>
  </si>
  <si>
    <t>Microsoft Excel 8.0 Answer Report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</si>
  <si>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</si>
  <si>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</si>
  <si>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</si>
  <si>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</si>
  <si>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</si>
  <si>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</si>
  <si>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</si>
  <si>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</si>
  <si>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</si>
  <si>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</si>
  <si>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</si>
  <si>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$C$20</t>
  </si>
  <si>
    <t>Total Time= =</t>
  </si>
  <si>
    <t>$C$11</t>
  </si>
  <si>
    <t>Person 1 Job 1</t>
  </si>
  <si>
    <t>$D$11</t>
  </si>
  <si>
    <t>Person 1 Job 2</t>
  </si>
  <si>
    <t>$E$11</t>
  </si>
  <si>
    <t>Person 1 Job 3</t>
  </si>
  <si>
    <t>$F$11</t>
  </si>
  <si>
    <t>Person 1 Job 4</t>
  </si>
  <si>
    <t>$C$12</t>
  </si>
  <si>
    <t>Person 2 Job 1</t>
  </si>
  <si>
    <t>$D$12</t>
  </si>
  <si>
    <t>Person 2 Job 2</t>
  </si>
  <si>
    <t>$E$12</t>
  </si>
  <si>
    <t>Person 2 Job 3</t>
  </si>
  <si>
    <t>$F$12</t>
  </si>
  <si>
    <t>Person 2 Job 4</t>
  </si>
  <si>
    <t>$C$13</t>
  </si>
  <si>
    <t>Person 3 Job 1</t>
  </si>
  <si>
    <t>$D$13</t>
  </si>
  <si>
    <t>Person 3 Job 2</t>
  </si>
  <si>
    <t>$E$13</t>
  </si>
  <si>
    <t>Person 3 Job 3</t>
  </si>
  <si>
    <t>$F$13</t>
  </si>
  <si>
    <t>Person 3 Job 4</t>
  </si>
  <si>
    <t>$C$14</t>
  </si>
  <si>
    <t>Person 4 Job 1</t>
  </si>
  <si>
    <t>$D$14</t>
  </si>
  <si>
    <t>Person 4 Job 2</t>
  </si>
  <si>
    <t>$E$14</t>
  </si>
  <si>
    <t>Person 4 Job 3</t>
  </si>
  <si>
    <t>$F$14</t>
  </si>
  <si>
    <t>Person 4 Job 4</t>
  </si>
  <si>
    <t>$C$15</t>
  </si>
  <si>
    <t>Person 5 Job 1</t>
  </si>
  <si>
    <t>$D$15</t>
  </si>
  <si>
    <t>Person 5 Job 2</t>
  </si>
  <si>
    <t>$E$15</t>
  </si>
  <si>
    <t>Person 5 Job 3</t>
  </si>
  <si>
    <t>$F$15</t>
  </si>
  <si>
    <t>Person 5 Job 4</t>
  </si>
  <si>
    <t>$C$16</t>
  </si>
  <si>
    <t>Total Job 1</t>
  </si>
  <si>
    <t>$C$16=$C$18</t>
  </si>
  <si>
    <t>Not Binding</t>
  </si>
  <si>
    <t>$D$16</t>
  </si>
  <si>
    <t>Total Job 2</t>
  </si>
  <si>
    <t>$D$16=$D$18</t>
  </si>
  <si>
    <t>$E$16</t>
  </si>
  <si>
    <t>Total Job 3</t>
  </si>
  <si>
    <t>$E$16=$E$18</t>
  </si>
  <si>
    <t>$F$16</t>
  </si>
  <si>
    <t>Total Job 4</t>
  </si>
  <si>
    <t>$F$16=$F$18</t>
  </si>
  <si>
    <t>$G$11</t>
  </si>
  <si>
    <t>Person 1 Total</t>
  </si>
  <si>
    <t>$G$11&lt;=$I$11</t>
  </si>
  <si>
    <t>Binding</t>
  </si>
  <si>
    <t>$G$12</t>
  </si>
  <si>
    <t>Person 2 Total</t>
  </si>
  <si>
    <t>$G$12&lt;=$I$12</t>
  </si>
  <si>
    <t>$G$13</t>
  </si>
  <si>
    <t>Person 3 Total</t>
  </si>
  <si>
    <t>$G$13&lt;=$I$13</t>
  </si>
  <si>
    <t>$G$14</t>
  </si>
  <si>
    <t>Person 4 Total</t>
  </si>
  <si>
    <t>$G$14&lt;=$I$14</t>
  </si>
  <si>
    <t>$G$15</t>
  </si>
  <si>
    <t>Person 5 Total</t>
  </si>
  <si>
    <t>$G$15&lt;=$I$15</t>
  </si>
  <si>
    <t>Microsoft Excel 8.0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</si>
  <si>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</si>
  <si>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</si>
  <si>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</si>
  <si>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</si>
  <si>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</si>
  <si>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</si>
  <si>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</si>
  <si>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</si>
  <si>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</si>
  <si>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</si>
  <si>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</si>
  <si>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</si>
  <si>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</si>
  <si>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Worksheet: [jobs.xls]Model</t>
  </si>
  <si>
    <t>Report Created: 1/17/99 4:38:52 PM</t>
  </si>
  <si>
    <t>Report Created: 1/17/99 4:38:54 PM</t>
  </si>
  <si>
    <t>TIMES</t>
  </si>
  <si>
    <t>ASSIGNMENTS</t>
  </si>
  <si>
    <t>Should be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</si>
</sst>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140625" style="0" customWidth="1"/>
    <col min="8" max="8" width="4.8515625" style="0" customWidth="1"/>
  </cols>
  <sheetData>
    <row r="1" spans="1:3" ht="12.75">
      <c r="A1" t="s">
        <v>9</v>
      </c>
      <c r="B1" s="22"/>
      <c r="C1" s="22" t="s">
        <v>10</v>
      </c>
    </row>
    <row r="3" spans="2:6" ht="12.75">
      <c r="B3" s="1" t="s">
        <v>114</v>
      </c>
      <c r="C3" s="1" t="s">
        <v>0</v>
      </c>
      <c r="D3" s="1" t="s">
        <v>1</v>
      </c>
      <c r="E3" s="1" t="s">
        <v>2</v>
      </c>
      <c r="F3" s="1" t="s">
        <v>3</v>
      </c>
    </row>
    <row r="4" spans="2:6" ht="12.75">
      <c r="B4" t="s">
        <v>4</v>
      </c>
      <c r="C4" s="2">
        <v>22</v>
      </c>
      <c r="D4" s="3">
        <v>18</v>
      </c>
      <c r="E4" s="3">
        <v>30</v>
      </c>
      <c r="F4" s="4">
        <v>18</v>
      </c>
    </row>
    <row r="5" spans="2:6" ht="12.75">
      <c r="B5" t="s">
        <v>5</v>
      </c>
      <c r="C5" s="5">
        <v>18</v>
      </c>
      <c r="D5" s="6">
        <v>100</v>
      </c>
      <c r="E5" s="6">
        <v>27</v>
      </c>
      <c r="F5" s="7">
        <v>22</v>
      </c>
    </row>
    <row r="6" spans="2:6" ht="12.75">
      <c r="B6" t="s">
        <v>6</v>
      </c>
      <c r="C6" s="5">
        <v>26</v>
      </c>
      <c r="D6" s="6">
        <v>20</v>
      </c>
      <c r="E6" s="6">
        <v>28</v>
      </c>
      <c r="F6" s="7">
        <v>28</v>
      </c>
    </row>
    <row r="7" spans="2:6" ht="12.75">
      <c r="B7" t="s">
        <v>7</v>
      </c>
      <c r="C7" s="5">
        <v>16</v>
      </c>
      <c r="D7" s="6">
        <v>22</v>
      </c>
      <c r="E7" s="6">
        <v>100</v>
      </c>
      <c r="F7" s="7">
        <v>14</v>
      </c>
    </row>
    <row r="8" spans="2:6" ht="12.75">
      <c r="B8" t="s">
        <v>8</v>
      </c>
      <c r="C8" s="8">
        <v>21</v>
      </c>
      <c r="D8" s="9">
        <v>100</v>
      </c>
      <c r="E8" s="9">
        <v>25</v>
      </c>
      <c r="F8" s="10">
        <v>28</v>
      </c>
    </row>
    <row r="10" spans="2:9" ht="12.75">
      <c r="B10" s="1" t="s">
        <v>115</v>
      </c>
      <c r="C10" s="1" t="s">
        <v>0</v>
      </c>
      <c r="D10" s="1" t="s">
        <v>1</v>
      </c>
      <c r="E10" s="1" t="s">
        <v>2</v>
      </c>
      <c r="F10" s="1" t="s">
        <v>3</v>
      </c>
      <c r="G10" s="1" t="s">
        <v>12</v>
      </c>
      <c r="I10" t="s">
        <v>13</v>
      </c>
    </row>
    <row r="11" spans="2:9" ht="12.75">
      <c r="B11" t="s">
        <v>4</v>
      </c>
      <c r="C11" s="11">
        <v>0</v>
      </c>
      <c r="D11" s="12">
        <v>1</v>
      </c>
      <c r="E11" s="12">
        <v>0</v>
      </c>
      <c r="F11" s="13">
        <v>0</v>
      </c>
      <c r="G11">
        <f>SUM(C11:F11)</f>
        <v>1</v>
      </c>
      <c r="H11" s="21" t="str">
        <f>IF(G11&lt;=I11+0.00001,"&lt;=","Not &lt;=")</f>
        <v>&lt;=</v>
      </c>
      <c r="I11">
        <v>1</v>
      </c>
    </row>
    <row r="12" spans="2:9" ht="12.75">
      <c r="B12" t="s">
        <v>5</v>
      </c>
      <c r="C12" s="14">
        <v>1</v>
      </c>
      <c r="D12" s="15">
        <v>0</v>
      </c>
      <c r="E12" s="15">
        <v>0</v>
      </c>
      <c r="F12" s="16">
        <v>0</v>
      </c>
      <c r="G12">
        <f>SUM(C12:F12)</f>
        <v>1</v>
      </c>
      <c r="H12" s="21" t="str">
        <f>IF(G12&lt;=I12+0.00001,"&lt;=","Not &lt;=")</f>
        <v>&lt;=</v>
      </c>
      <c r="I12">
        <v>1</v>
      </c>
    </row>
    <row r="13" spans="2:9" ht="12.75">
      <c r="B13" t="s">
        <v>6</v>
      </c>
      <c r="C13" s="14">
        <v>0</v>
      </c>
      <c r="D13" s="15">
        <v>0</v>
      </c>
      <c r="E13" s="15">
        <v>0</v>
      </c>
      <c r="F13" s="16">
        <v>0</v>
      </c>
      <c r="G13">
        <f>SUM(C13:F13)</f>
        <v>0</v>
      </c>
      <c r="H13" s="21" t="str">
        <f>IF(G13&lt;=I13+0.00001,"&lt;=","Not &lt;=")</f>
        <v>&lt;=</v>
      </c>
      <c r="I13">
        <v>1</v>
      </c>
    </row>
    <row r="14" spans="2:9" ht="12.75">
      <c r="B14" t="s">
        <v>7</v>
      </c>
      <c r="C14" s="14">
        <v>0</v>
      </c>
      <c r="D14" s="15">
        <v>0</v>
      </c>
      <c r="E14" s="15">
        <v>0</v>
      </c>
      <c r="F14" s="16">
        <v>1</v>
      </c>
      <c r="G14">
        <f>SUM(C14:F14)</f>
        <v>1</v>
      </c>
      <c r="H14" s="21" t="str">
        <f>IF(G14&lt;=I14+0.00001,"&lt;=","Not &lt;=")</f>
        <v>&lt;=</v>
      </c>
      <c r="I14">
        <v>1</v>
      </c>
    </row>
    <row r="15" spans="2:9" ht="12.75">
      <c r="B15" t="s">
        <v>8</v>
      </c>
      <c r="C15" s="17">
        <v>0</v>
      </c>
      <c r="D15" s="18">
        <v>0</v>
      </c>
      <c r="E15" s="18">
        <v>1</v>
      </c>
      <c r="F15" s="19">
        <v>0</v>
      </c>
      <c r="G15">
        <f>SUM(C15:F15)</f>
        <v>1</v>
      </c>
      <c r="H15" s="21" t="str">
        <f>IF(G15&lt;=I15+0.00001,"&lt;=","Not &lt;=")</f>
        <v>&lt;=</v>
      </c>
      <c r="I15">
        <v>1</v>
      </c>
    </row>
    <row r="16" spans="2:6" ht="12.75">
      <c r="B16" s="1" t="s">
        <v>12</v>
      </c>
      <c r="C16">
        <f>SUM(C11:C15)</f>
        <v>1</v>
      </c>
      <c r="D16">
        <f>SUM(D11:D15)</f>
        <v>1</v>
      </c>
      <c r="E16">
        <f>SUM(E11:E15)</f>
        <v>1</v>
      </c>
      <c r="F16">
        <f>SUM(F11:F15)</f>
        <v>1</v>
      </c>
    </row>
    <row r="17" spans="3:6" ht="12.75">
      <c r="C17" s="1" t="str">
        <f>IF(ABS(C16-C18)&lt;0.00001,"=","Not =")</f>
        <v>=</v>
      </c>
      <c r="D17" s="1" t="str">
        <f>IF(ABS(D16-D18)&lt;0.00001,"=","Not =")</f>
        <v>=</v>
      </c>
      <c r="E17" s="1" t="str">
        <f>IF(ABS(E16-E18)&lt;0.00001,"=","Not =")</f>
        <v>=</v>
      </c>
      <c r="F17" s="1" t="str">
        <f>IF(ABS(F16-F18)&lt;0.00001,"=","Not =")</f>
        <v>=</v>
      </c>
    </row>
    <row r="18" spans="2:6" ht="12.75">
      <c r="B18" s="1" t="s">
        <v>116</v>
      </c>
      <c r="C18">
        <v>1</v>
      </c>
      <c r="D18">
        <v>1</v>
      </c>
      <c r="E18">
        <v>1</v>
      </c>
      <c r="F18">
        <v>1</v>
      </c>
    </row>
    <row r="19" ht="13.5" thickBot="1"/>
    <row r="20" spans="2:3" ht="13.5" thickBot="1">
      <c r="B20" t="s">
        <v>11</v>
      </c>
      <c r="C20" s="20">
        <f>SUMPRODUCT(C4:F8,C11:F15)</f>
        <v>75</v>
      </c>
    </row>
    <row r="22" spans="2:9" ht="12.75">
      <c r="B22" s="6"/>
      <c r="C22" s="6"/>
      <c r="D22" s="6"/>
      <c r="E22" s="6"/>
      <c r="F22" s="6"/>
      <c r="G22" s="6"/>
      <c r="H22" s="6"/>
      <c r="I22" s="6"/>
    </row>
    <row r="23" spans="2:9" ht="12.75">
      <c r="B23" s="6"/>
      <c r="C23" s="6"/>
      <c r="D23" s="6"/>
      <c r="E23" s="6"/>
      <c r="F23" s="6"/>
      <c r="G23" s="6"/>
      <c r="H23" s="6"/>
      <c r="I23" s="6"/>
    </row>
    <row r="24" spans="2:9" ht="12.75">
      <c r="B24" s="6"/>
      <c r="C24" s="6"/>
      <c r="D24" s="6"/>
      <c r="E24" s="6"/>
      <c r="F24" s="6"/>
      <c r="G24" s="6"/>
      <c r="H24" s="6"/>
      <c r="I24" s="6"/>
    </row>
    <row r="25" spans="2:9" ht="12.75">
      <c r="B25" s="6"/>
      <c r="C25" s="6"/>
      <c r="D25" s="6"/>
      <c r="E25" s="6"/>
      <c r="F25" s="6"/>
      <c r="G25" s="6"/>
      <c r="H25" s="6"/>
      <c r="I25" s="6"/>
    </row>
    <row r="26" spans="2:9" ht="12.75">
      <c r="B26" s="6"/>
      <c r="C26" s="6"/>
      <c r="D26" s="6"/>
      <c r="E26" s="6"/>
      <c r="F26" s="6"/>
      <c r="G26" s="6"/>
      <c r="H26" s="6"/>
      <c r="I26" s="6"/>
    </row>
    <row r="27" spans="2:9" ht="12.75">
      <c r="B27" s="6"/>
      <c r="C27" s="6"/>
      <c r="D27" s="6"/>
      <c r="E27" s="6"/>
      <c r="F27" s="6"/>
      <c r="G27" s="6"/>
      <c r="H27" s="6"/>
      <c r="I27" s="6"/>
    </row>
    <row r="28" spans="2:9" ht="12.75">
      <c r="B28" s="6"/>
      <c r="C28" s="6"/>
      <c r="D28" s="6"/>
      <c r="E28" s="6"/>
      <c r="F28" s="6"/>
      <c r="G28" s="6"/>
      <c r="H28" s="6"/>
      <c r="I28" s="6"/>
    </row>
    <row r="29" spans="2:9" ht="12.75">
      <c r="B29" s="6"/>
      <c r="C29" s="6"/>
      <c r="D29" s="6"/>
      <c r="E29" s="6"/>
      <c r="F29" s="6"/>
      <c r="G29" s="6"/>
      <c r="H29" s="6"/>
      <c r="I29" s="6"/>
    </row>
  </sheetData>
  <printOptions heading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36">
      <selection activeCell="A36" sqref="A36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3.421875" style="0" bestFit="1" customWidth="1"/>
    <col min="4" max="4" width="14.1406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22" t="s">
        <v>14</v>
      </c>
    </row>
    <row r="2" ht="12.75">
      <c r="A2" s="22" t="s">
        <v>111</v>
      </c>
    </row>
    <row r="3" ht="12.75">
      <c r="A3" s="22" t="s">
        <v>112</v>
      </c>
    </row>
    <row r="6" ht="13.5" thickBot="1">
      <c r="A6" t="s">
        <v>15</v>
      </c>
    </row>
    <row r="7" spans="2:5" ht="13.5" thickBot="1">
      <c r="B7" s="24" t="s">
        <v>16</v>
      </c>
      <c r="C7" s="24" t="s">
        <v>17</v>
      </c>
      <c r="D7" s="24" t="s">
        <v>18</v>
      </c>
      <c r="E7" s="24" t="s">
        <v>19</v>
      </c>
    </row>
    <row r="8" spans="2:5" ht="13.5" thickBot="1">
      <c r="B8" s="23" t="s">
        <v>26</v>
      </c>
      <c r="C8" s="23" t="s">
        <v>27</v>
      </c>
      <c r="D8" s="26">
        <v>74.99999999976019</v>
      </c>
      <c r="E8" s="26">
        <v>75</v>
      </c>
    </row>
    <row r="11" ht="13.5" thickBot="1">
      <c r="A11" t="s">
        <v>20</v>
      </c>
    </row>
    <row r="12" spans="2:5" ht="13.5" thickBot="1">
      <c r="B12" s="24" t="s">
        <v>16</v>
      </c>
      <c r="C12" s="24" t="s">
        <v>17</v>
      </c>
      <c r="D12" s="24" t="s">
        <v>18</v>
      </c>
      <c r="E12" s="24" t="s">
        <v>19</v>
      </c>
    </row>
    <row r="13" spans="2:5" ht="12.75">
      <c r="B13" s="25" t="s">
        <v>28</v>
      </c>
      <c r="C13" s="25" t="s">
        <v>29</v>
      </c>
      <c r="D13" s="27">
        <v>0</v>
      </c>
      <c r="E13" s="27">
        <v>0</v>
      </c>
    </row>
    <row r="14" spans="2:5" ht="12.75">
      <c r="B14" s="25" t="s">
        <v>30</v>
      </c>
      <c r="C14" s="25" t="s">
        <v>31</v>
      </c>
      <c r="D14" s="27">
        <v>0.9999999999933387</v>
      </c>
      <c r="E14" s="27">
        <v>1</v>
      </c>
    </row>
    <row r="15" spans="2:5" ht="12.75">
      <c r="B15" s="25" t="s">
        <v>32</v>
      </c>
      <c r="C15" s="25" t="s">
        <v>33</v>
      </c>
      <c r="D15" s="27">
        <v>0</v>
      </c>
      <c r="E15" s="27">
        <v>0</v>
      </c>
    </row>
    <row r="16" spans="2:5" ht="12.75">
      <c r="B16" s="25" t="s">
        <v>34</v>
      </c>
      <c r="C16" s="25" t="s">
        <v>35</v>
      </c>
      <c r="D16" s="27">
        <v>0</v>
      </c>
      <c r="E16" s="27">
        <v>0</v>
      </c>
    </row>
    <row r="17" spans="2:5" ht="12.75">
      <c r="B17" s="25" t="s">
        <v>36</v>
      </c>
      <c r="C17" s="25" t="s">
        <v>37</v>
      </c>
      <c r="D17" s="27">
        <v>0.9999999999933387</v>
      </c>
      <c r="E17" s="27">
        <v>1</v>
      </c>
    </row>
    <row r="18" spans="2:5" ht="12.75">
      <c r="B18" s="25" t="s">
        <v>38</v>
      </c>
      <c r="C18" s="25" t="s">
        <v>39</v>
      </c>
      <c r="D18" s="27">
        <v>0</v>
      </c>
      <c r="E18" s="27">
        <v>0</v>
      </c>
    </row>
    <row r="19" spans="2:5" ht="12.75">
      <c r="B19" s="25" t="s">
        <v>40</v>
      </c>
      <c r="C19" s="25" t="s">
        <v>41</v>
      </c>
      <c r="D19" s="27">
        <v>0</v>
      </c>
      <c r="E19" s="27">
        <v>0</v>
      </c>
    </row>
    <row r="20" spans="2:5" ht="12.75">
      <c r="B20" s="25" t="s">
        <v>42</v>
      </c>
      <c r="C20" s="25" t="s">
        <v>43</v>
      </c>
      <c r="D20" s="27">
        <v>0</v>
      </c>
      <c r="E20" s="27">
        <v>0</v>
      </c>
    </row>
    <row r="21" spans="2:5" ht="12.75">
      <c r="B21" s="25" t="s">
        <v>44</v>
      </c>
      <c r="C21" s="25" t="s">
        <v>45</v>
      </c>
      <c r="D21" s="27">
        <v>0</v>
      </c>
      <c r="E21" s="27">
        <v>0</v>
      </c>
    </row>
    <row r="22" spans="2:5" ht="12.75">
      <c r="B22" s="25" t="s">
        <v>46</v>
      </c>
      <c r="C22" s="25" t="s">
        <v>47</v>
      </c>
      <c r="D22" s="27">
        <v>0</v>
      </c>
      <c r="E22" s="27">
        <v>0</v>
      </c>
    </row>
    <row r="23" spans="2:5" ht="12.75">
      <c r="B23" s="25" t="s">
        <v>48</v>
      </c>
      <c r="C23" s="25" t="s">
        <v>49</v>
      </c>
      <c r="D23" s="27">
        <v>0</v>
      </c>
      <c r="E23" s="27">
        <v>0</v>
      </c>
    </row>
    <row r="24" spans="2:5" ht="12.75">
      <c r="B24" s="25" t="s">
        <v>50</v>
      </c>
      <c r="C24" s="25" t="s">
        <v>51</v>
      </c>
      <c r="D24" s="27">
        <v>0</v>
      </c>
      <c r="E24" s="27">
        <v>0</v>
      </c>
    </row>
    <row r="25" spans="2:5" ht="12.75">
      <c r="B25" s="25" t="s">
        <v>52</v>
      </c>
      <c r="C25" s="25" t="s">
        <v>53</v>
      </c>
      <c r="D25" s="27">
        <v>0</v>
      </c>
      <c r="E25" s="27">
        <v>0</v>
      </c>
    </row>
    <row r="26" spans="2:5" ht="12.75">
      <c r="B26" s="25" t="s">
        <v>54</v>
      </c>
      <c r="C26" s="25" t="s">
        <v>55</v>
      </c>
      <c r="D26" s="27">
        <v>0</v>
      </c>
      <c r="E26" s="27">
        <v>0</v>
      </c>
    </row>
    <row r="27" spans="2:5" ht="12.75">
      <c r="B27" s="25" t="s">
        <v>56</v>
      </c>
      <c r="C27" s="25" t="s">
        <v>57</v>
      </c>
      <c r="D27" s="27">
        <v>0</v>
      </c>
      <c r="E27" s="27">
        <v>0</v>
      </c>
    </row>
    <row r="28" spans="2:5" ht="12.75">
      <c r="B28" s="25" t="s">
        <v>58</v>
      </c>
      <c r="C28" s="25" t="s">
        <v>59</v>
      </c>
      <c r="D28" s="27">
        <v>1</v>
      </c>
      <c r="E28" s="27">
        <v>1</v>
      </c>
    </row>
    <row r="29" spans="2:5" ht="12.75">
      <c r="B29" s="25" t="s">
        <v>60</v>
      </c>
      <c r="C29" s="25" t="s">
        <v>61</v>
      </c>
      <c r="D29" s="27">
        <v>0</v>
      </c>
      <c r="E29" s="27">
        <v>0</v>
      </c>
    </row>
    <row r="30" spans="2:5" ht="12.75">
      <c r="B30" s="25" t="s">
        <v>62</v>
      </c>
      <c r="C30" s="25" t="s">
        <v>63</v>
      </c>
      <c r="D30" s="27">
        <v>0</v>
      </c>
      <c r="E30" s="27">
        <v>0</v>
      </c>
    </row>
    <row r="31" spans="2:5" ht="12.75">
      <c r="B31" s="25" t="s">
        <v>64</v>
      </c>
      <c r="C31" s="25" t="s">
        <v>65</v>
      </c>
      <c r="D31" s="27">
        <v>1</v>
      </c>
      <c r="E31" s="27">
        <v>1</v>
      </c>
    </row>
    <row r="32" spans="2:5" ht="13.5" thickBot="1">
      <c r="B32" s="23" t="s">
        <v>66</v>
      </c>
      <c r="C32" s="23" t="s">
        <v>67</v>
      </c>
      <c r="D32" s="28">
        <v>0</v>
      </c>
      <c r="E32" s="28">
        <v>0</v>
      </c>
    </row>
    <row r="35" ht="13.5" thickBot="1">
      <c r="A35" t="s">
        <v>21</v>
      </c>
    </row>
    <row r="36" spans="2:7" ht="13.5" thickBot="1">
      <c r="B36" s="24" t="s">
        <v>16</v>
      </c>
      <c r="C36" s="24" t="s">
        <v>17</v>
      </c>
      <c r="D36" s="24" t="s">
        <v>22</v>
      </c>
      <c r="E36" s="24" t="s">
        <v>23</v>
      </c>
      <c r="F36" s="24" t="s">
        <v>24</v>
      </c>
      <c r="G36" s="24" t="s">
        <v>25</v>
      </c>
    </row>
    <row r="37" spans="2:7" ht="12.75">
      <c r="B37" s="25" t="s">
        <v>68</v>
      </c>
      <c r="C37" s="25" t="s">
        <v>69</v>
      </c>
      <c r="D37" s="27">
        <v>1</v>
      </c>
      <c r="E37" s="25" t="s">
        <v>70</v>
      </c>
      <c r="F37" s="25" t="s">
        <v>71</v>
      </c>
      <c r="G37" s="25">
        <v>0</v>
      </c>
    </row>
    <row r="38" spans="2:7" ht="12.75">
      <c r="B38" s="25" t="s">
        <v>72</v>
      </c>
      <c r="C38" s="25" t="s">
        <v>73</v>
      </c>
      <c r="D38" s="27">
        <v>1</v>
      </c>
      <c r="E38" s="25" t="s">
        <v>74</v>
      </c>
      <c r="F38" s="25" t="s">
        <v>71</v>
      </c>
      <c r="G38" s="25">
        <v>0</v>
      </c>
    </row>
    <row r="39" spans="2:7" ht="12.75">
      <c r="B39" s="25" t="s">
        <v>75</v>
      </c>
      <c r="C39" s="25" t="s">
        <v>76</v>
      </c>
      <c r="D39" s="27">
        <v>1</v>
      </c>
      <c r="E39" s="25" t="s">
        <v>77</v>
      </c>
      <c r="F39" s="25" t="s">
        <v>71</v>
      </c>
      <c r="G39" s="25">
        <v>0</v>
      </c>
    </row>
    <row r="40" spans="2:7" ht="12.75">
      <c r="B40" s="25" t="s">
        <v>78</v>
      </c>
      <c r="C40" s="25" t="s">
        <v>79</v>
      </c>
      <c r="D40" s="27">
        <v>1</v>
      </c>
      <c r="E40" s="25" t="s">
        <v>80</v>
      </c>
      <c r="F40" s="25" t="s">
        <v>71</v>
      </c>
      <c r="G40" s="25">
        <v>0</v>
      </c>
    </row>
    <row r="41" spans="2:7" ht="12.75">
      <c r="B41" s="25" t="s">
        <v>81</v>
      </c>
      <c r="C41" s="25" t="s">
        <v>82</v>
      </c>
      <c r="D41" s="27">
        <v>1</v>
      </c>
      <c r="E41" s="25" t="s">
        <v>83</v>
      </c>
      <c r="F41" s="25" t="s">
        <v>84</v>
      </c>
      <c r="G41" s="25">
        <v>0</v>
      </c>
    </row>
    <row r="42" spans="2:7" ht="12.75">
      <c r="B42" s="25" t="s">
        <v>85</v>
      </c>
      <c r="C42" s="25" t="s">
        <v>86</v>
      </c>
      <c r="D42" s="27">
        <v>1</v>
      </c>
      <c r="E42" s="25" t="s">
        <v>87</v>
      </c>
      <c r="F42" s="25" t="s">
        <v>84</v>
      </c>
      <c r="G42" s="25">
        <v>0</v>
      </c>
    </row>
    <row r="43" spans="2:7" ht="12.75">
      <c r="B43" s="25" t="s">
        <v>88</v>
      </c>
      <c r="C43" s="25" t="s">
        <v>89</v>
      </c>
      <c r="D43" s="27">
        <v>0</v>
      </c>
      <c r="E43" s="25" t="s">
        <v>90</v>
      </c>
      <c r="F43" s="25" t="s">
        <v>71</v>
      </c>
      <c r="G43" s="25">
        <v>1</v>
      </c>
    </row>
    <row r="44" spans="2:7" ht="12.75">
      <c r="B44" s="25" t="s">
        <v>91</v>
      </c>
      <c r="C44" s="25" t="s">
        <v>92</v>
      </c>
      <c r="D44" s="27">
        <v>1</v>
      </c>
      <c r="E44" s="25" t="s">
        <v>93</v>
      </c>
      <c r="F44" s="25" t="s">
        <v>84</v>
      </c>
      <c r="G44" s="25">
        <v>0</v>
      </c>
    </row>
    <row r="45" spans="2:7" ht="13.5" thickBot="1">
      <c r="B45" s="23" t="s">
        <v>94</v>
      </c>
      <c r="C45" s="23" t="s">
        <v>95</v>
      </c>
      <c r="D45" s="28">
        <v>1</v>
      </c>
      <c r="E45" s="23" t="s">
        <v>96</v>
      </c>
      <c r="F45" s="23" t="s">
        <v>84</v>
      </c>
      <c r="G45" s="2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6">
      <selection activeCell="E10" sqref="E10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3.421875" style="0" bestFit="1" customWidth="1"/>
    <col min="4" max="4" width="6.28125" style="0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22" t="s">
        <v>97</v>
      </c>
    </row>
    <row r="2" ht="12.75">
      <c r="A2" s="22" t="s">
        <v>111</v>
      </c>
    </row>
    <row r="3" ht="12.75">
      <c r="A3" s="22" t="s">
        <v>113</v>
      </c>
    </row>
    <row r="6" ht="13.5" thickBot="1">
      <c r="A6" t="s">
        <v>20</v>
      </c>
    </row>
    <row r="7" spans="2:8" ht="12.75">
      <c r="B7" s="29"/>
      <c r="C7" s="29"/>
      <c r="D7" s="29" t="s">
        <v>98</v>
      </c>
      <c r="E7" s="29" t="s">
        <v>100</v>
      </c>
      <c r="F7" s="29" t="s">
        <v>102</v>
      </c>
      <c r="G7" s="29" t="s">
        <v>104</v>
      </c>
      <c r="H7" s="29" t="s">
        <v>104</v>
      </c>
    </row>
    <row r="8" spans="2:8" ht="13.5" thickBot="1">
      <c r="B8" s="30" t="s">
        <v>16</v>
      </c>
      <c r="C8" s="30" t="s">
        <v>17</v>
      </c>
      <c r="D8" s="30" t="s">
        <v>99</v>
      </c>
      <c r="E8" s="30" t="s">
        <v>101</v>
      </c>
      <c r="F8" s="30" t="s">
        <v>103</v>
      </c>
      <c r="G8" s="30" t="s">
        <v>105</v>
      </c>
      <c r="H8" s="30" t="s">
        <v>106</v>
      </c>
    </row>
    <row r="9" spans="2:8" ht="12.75">
      <c r="B9" s="25" t="s">
        <v>28</v>
      </c>
      <c r="C9" s="25" t="s">
        <v>29</v>
      </c>
      <c r="D9" s="27">
        <v>0</v>
      </c>
      <c r="E9" s="27">
        <v>1.9999999991648778</v>
      </c>
      <c r="F9" s="25">
        <v>21.99999999987767</v>
      </c>
      <c r="G9" s="25">
        <v>1E+30</v>
      </c>
      <c r="H9" s="25">
        <v>1.9999999991648778</v>
      </c>
    </row>
    <row r="10" spans="2:8" ht="12.75">
      <c r="B10" s="25" t="s">
        <v>30</v>
      </c>
      <c r="C10" s="25" t="s">
        <v>31</v>
      </c>
      <c r="D10" s="27">
        <v>1</v>
      </c>
      <c r="E10" s="27">
        <v>0</v>
      </c>
      <c r="F10" s="25">
        <v>18.0000000000069</v>
      </c>
      <c r="G10" s="25">
        <v>1.9999999991027053</v>
      </c>
      <c r="H10" s="25">
        <v>1E+30</v>
      </c>
    </row>
    <row r="11" spans="2:8" ht="12.75">
      <c r="B11" s="25" t="s">
        <v>32</v>
      </c>
      <c r="C11" s="25" t="s">
        <v>33</v>
      </c>
      <c r="D11" s="27">
        <v>0</v>
      </c>
      <c r="E11" s="27">
        <v>2.0000000006348273</v>
      </c>
      <c r="F11" s="25">
        <v>29.999999999574808</v>
      </c>
      <c r="G11" s="25">
        <v>1E+30</v>
      </c>
      <c r="H11" s="25">
        <v>2.0000000006348273</v>
      </c>
    </row>
    <row r="12" spans="2:8" ht="12.75">
      <c r="B12" s="25" t="s">
        <v>34</v>
      </c>
      <c r="C12" s="25" t="s">
        <v>35</v>
      </c>
      <c r="D12" s="27">
        <v>0</v>
      </c>
      <c r="E12" s="27">
        <v>0</v>
      </c>
      <c r="F12" s="25">
        <v>18.000000000029104</v>
      </c>
      <c r="G12" s="25">
        <v>1.9999999991648778</v>
      </c>
      <c r="H12" s="25">
        <v>1.0000000016896493</v>
      </c>
    </row>
    <row r="13" spans="2:8" ht="12.75">
      <c r="B13" s="25" t="s">
        <v>36</v>
      </c>
      <c r="C13" s="25" t="s">
        <v>37</v>
      </c>
      <c r="D13" s="27">
        <v>1</v>
      </c>
      <c r="E13" s="27">
        <v>0</v>
      </c>
      <c r="F13" s="25">
        <v>18.0000000000069</v>
      </c>
      <c r="G13" s="25">
        <v>1.000000001682988</v>
      </c>
      <c r="H13" s="25">
        <v>1E+30</v>
      </c>
    </row>
    <row r="14" spans="2:8" ht="12.75">
      <c r="B14" s="25" t="s">
        <v>38</v>
      </c>
      <c r="C14" s="25" t="s">
        <v>39</v>
      </c>
      <c r="D14" s="27">
        <v>0</v>
      </c>
      <c r="E14" s="27">
        <v>83.99999999951555</v>
      </c>
      <c r="F14" s="25">
        <v>99.99999999905639</v>
      </c>
      <c r="G14" s="25">
        <v>1E+30</v>
      </c>
      <c r="H14" s="25">
        <v>83.99999999951555</v>
      </c>
    </row>
    <row r="15" spans="2:8" ht="12.75">
      <c r="B15" s="25" t="s">
        <v>40</v>
      </c>
      <c r="C15" s="25" t="s">
        <v>41</v>
      </c>
      <c r="D15" s="27">
        <v>0</v>
      </c>
      <c r="E15" s="27">
        <v>1.0000000016896493</v>
      </c>
      <c r="F15" s="25">
        <v>27.000000000043652</v>
      </c>
      <c r="G15" s="25">
        <v>1E+30</v>
      </c>
      <c r="H15" s="25">
        <v>1.0000000016896493</v>
      </c>
    </row>
    <row r="16" spans="2:8" ht="12.75">
      <c r="B16" s="25" t="s">
        <v>42</v>
      </c>
      <c r="C16" s="25" t="s">
        <v>43</v>
      </c>
      <c r="D16" s="27">
        <v>0</v>
      </c>
      <c r="E16" s="27">
        <v>6.000000000434547</v>
      </c>
      <c r="F16" s="25">
        <v>21.99999999987767</v>
      </c>
      <c r="G16" s="25">
        <v>1E+30</v>
      </c>
      <c r="H16" s="25">
        <v>6.000000000434547</v>
      </c>
    </row>
    <row r="17" spans="2:8" ht="12.75">
      <c r="B17" s="25" t="s">
        <v>44</v>
      </c>
      <c r="C17" s="25" t="s">
        <v>45</v>
      </c>
      <c r="D17" s="27">
        <v>0</v>
      </c>
      <c r="E17" s="27">
        <v>5.999999999013447</v>
      </c>
      <c r="F17" s="25">
        <v>25.99999999972624</v>
      </c>
      <c r="G17" s="25">
        <v>1E+30</v>
      </c>
      <c r="H17" s="25">
        <v>5.999999999013447</v>
      </c>
    </row>
    <row r="18" spans="2:8" ht="12.75">
      <c r="B18" s="25" t="s">
        <v>46</v>
      </c>
      <c r="C18" s="25" t="s">
        <v>47</v>
      </c>
      <c r="D18" s="27">
        <v>0</v>
      </c>
      <c r="E18" s="27">
        <v>1.999999999116028</v>
      </c>
      <c r="F18" s="25">
        <v>19.999999999242846</v>
      </c>
      <c r="G18" s="25">
        <v>1E+30</v>
      </c>
      <c r="H18" s="25">
        <v>1.999999999116028</v>
      </c>
    </row>
    <row r="19" spans="2:8" ht="12.75">
      <c r="B19" s="25" t="s">
        <v>48</v>
      </c>
      <c r="C19" s="25" t="s">
        <v>49</v>
      </c>
      <c r="D19" s="27">
        <v>0</v>
      </c>
      <c r="E19" s="27">
        <v>0</v>
      </c>
      <c r="F19" s="25">
        <v>27.99999999893998</v>
      </c>
      <c r="G19" s="25">
        <v>1.0000000016896493</v>
      </c>
      <c r="H19" s="25">
        <v>2.9999999987961914</v>
      </c>
    </row>
    <row r="20" spans="2:8" ht="12.75">
      <c r="B20" s="25" t="s">
        <v>50</v>
      </c>
      <c r="C20" s="25" t="s">
        <v>51</v>
      </c>
      <c r="D20" s="27">
        <v>0</v>
      </c>
      <c r="E20" s="27">
        <v>9.999999998910866</v>
      </c>
      <c r="F20" s="25">
        <v>27.99999999893998</v>
      </c>
      <c r="G20" s="25">
        <v>1E+30</v>
      </c>
      <c r="H20" s="25">
        <v>9.999999998910866</v>
      </c>
    </row>
    <row r="21" spans="2:8" ht="12.75">
      <c r="B21" s="25" t="s">
        <v>52</v>
      </c>
      <c r="C21" s="25" t="s">
        <v>53</v>
      </c>
      <c r="D21" s="27">
        <v>0</v>
      </c>
      <c r="E21" s="27">
        <v>0</v>
      </c>
      <c r="F21" s="25">
        <v>16.000000000815362</v>
      </c>
      <c r="G21" s="25">
        <v>1.9999999991648778</v>
      </c>
      <c r="H21" s="25">
        <v>1.0000000016896493</v>
      </c>
    </row>
    <row r="22" spans="2:8" ht="12.75">
      <c r="B22" s="25" t="s">
        <v>54</v>
      </c>
      <c r="C22" s="25" t="s">
        <v>55</v>
      </c>
      <c r="D22" s="27">
        <v>0</v>
      </c>
      <c r="E22" s="27">
        <v>7.9999999996482885</v>
      </c>
      <c r="F22" s="25">
        <v>21.99999999987767</v>
      </c>
      <c r="G22" s="25">
        <v>1E+30</v>
      </c>
      <c r="H22" s="25">
        <v>7.9999999996482885</v>
      </c>
    </row>
    <row r="23" spans="2:8" ht="12.75">
      <c r="B23" s="25" t="s">
        <v>56</v>
      </c>
      <c r="C23" s="25" t="s">
        <v>57</v>
      </c>
      <c r="D23" s="27">
        <v>0</v>
      </c>
      <c r="E23" s="27">
        <v>76.00000000001381</v>
      </c>
      <c r="F23" s="25">
        <v>99.99999999905639</v>
      </c>
      <c r="G23" s="25">
        <v>1E+30</v>
      </c>
      <c r="H23" s="25">
        <v>76.00000000001381</v>
      </c>
    </row>
    <row r="24" spans="2:8" ht="12.75">
      <c r="B24" s="25" t="s">
        <v>58</v>
      </c>
      <c r="C24" s="25" t="s">
        <v>59</v>
      </c>
      <c r="D24" s="27">
        <v>1</v>
      </c>
      <c r="E24" s="27">
        <v>0</v>
      </c>
      <c r="F24" s="25">
        <v>14.000000000038426</v>
      </c>
      <c r="G24" s="25">
        <v>1.000000001682988</v>
      </c>
      <c r="H24" s="25">
        <v>1.9999999991515551</v>
      </c>
    </row>
    <row r="25" spans="2:8" ht="12.75">
      <c r="B25" s="25" t="s">
        <v>60</v>
      </c>
      <c r="C25" s="25" t="s">
        <v>61</v>
      </c>
      <c r="D25" s="27">
        <v>0</v>
      </c>
      <c r="E25" s="27">
        <v>3.999999997643645</v>
      </c>
      <c r="F25" s="25">
        <v>20.99999999956026</v>
      </c>
      <c r="G25" s="25">
        <v>1E+30</v>
      </c>
      <c r="H25" s="25">
        <v>3.999999997643645</v>
      </c>
    </row>
    <row r="26" spans="2:8" ht="12.75">
      <c r="B26" s="25" t="s">
        <v>62</v>
      </c>
      <c r="C26" s="25" t="s">
        <v>63</v>
      </c>
      <c r="D26" s="27">
        <v>0</v>
      </c>
      <c r="E26" s="27">
        <v>84.99999999772575</v>
      </c>
      <c r="F26" s="25">
        <v>99.99999999905639</v>
      </c>
      <c r="G26" s="25">
        <v>1E+30</v>
      </c>
      <c r="H26" s="25">
        <v>84.99999999772575</v>
      </c>
    </row>
    <row r="27" spans="2:8" ht="12.75">
      <c r="B27" s="25" t="s">
        <v>64</v>
      </c>
      <c r="C27" s="25" t="s">
        <v>65</v>
      </c>
      <c r="D27" s="27">
        <v>1</v>
      </c>
      <c r="E27" s="27">
        <v>0</v>
      </c>
      <c r="F27" s="25">
        <v>24.999999999977263</v>
      </c>
      <c r="G27" s="25">
        <v>2.9999999987762074</v>
      </c>
      <c r="H27" s="25">
        <v>1E+30</v>
      </c>
    </row>
    <row r="28" spans="2:8" ht="13.5" thickBot="1">
      <c r="B28" s="23" t="s">
        <v>66</v>
      </c>
      <c r="C28" s="23" t="s">
        <v>67</v>
      </c>
      <c r="D28" s="28">
        <v>0</v>
      </c>
      <c r="E28" s="28">
        <v>12.999999999128143</v>
      </c>
      <c r="F28" s="23">
        <v>28.000000000361066</v>
      </c>
      <c r="G28" s="23">
        <v>1E+30</v>
      </c>
      <c r="H28" s="23">
        <v>12.999999999128143</v>
      </c>
    </row>
    <row r="30" ht="13.5" thickBot="1">
      <c r="A30" t="s">
        <v>21</v>
      </c>
    </row>
    <row r="31" spans="2:8" ht="12.75">
      <c r="B31" s="29"/>
      <c r="C31" s="29"/>
      <c r="D31" s="29" t="s">
        <v>98</v>
      </c>
      <c r="E31" s="29" t="s">
        <v>107</v>
      </c>
      <c r="F31" s="29" t="s">
        <v>109</v>
      </c>
      <c r="G31" s="29" t="s">
        <v>104</v>
      </c>
      <c r="H31" s="29" t="s">
        <v>104</v>
      </c>
    </row>
    <row r="32" spans="2:8" ht="13.5" thickBot="1">
      <c r="B32" s="30" t="s">
        <v>16</v>
      </c>
      <c r="C32" s="30" t="s">
        <v>17</v>
      </c>
      <c r="D32" s="30" t="s">
        <v>99</v>
      </c>
      <c r="E32" s="30" t="s">
        <v>108</v>
      </c>
      <c r="F32" s="30" t="s">
        <v>110</v>
      </c>
      <c r="G32" s="30" t="s">
        <v>105</v>
      </c>
      <c r="H32" s="30" t="s">
        <v>106</v>
      </c>
    </row>
    <row r="33" spans="2:8" ht="12.75">
      <c r="B33" s="25" t="s">
        <v>68</v>
      </c>
      <c r="C33" s="25" t="s">
        <v>69</v>
      </c>
      <c r="D33" s="27">
        <v>1</v>
      </c>
      <c r="E33" s="27">
        <v>20.00000000058177</v>
      </c>
      <c r="F33" s="25">
        <v>1</v>
      </c>
      <c r="G33" s="25">
        <v>0</v>
      </c>
      <c r="H33" s="25">
        <v>0</v>
      </c>
    </row>
    <row r="34" spans="2:8" ht="12.75">
      <c r="B34" s="25" t="s">
        <v>72</v>
      </c>
      <c r="C34" s="25" t="s">
        <v>73</v>
      </c>
      <c r="D34" s="27">
        <v>1</v>
      </c>
      <c r="E34" s="27">
        <v>18.000000000008896</v>
      </c>
      <c r="F34" s="25">
        <v>1</v>
      </c>
      <c r="G34" s="25">
        <v>0</v>
      </c>
      <c r="H34" s="25">
        <v>0.9999999999998899</v>
      </c>
    </row>
    <row r="35" spans="2:8" ht="12.75">
      <c r="B35" s="25" t="s">
        <v>75</v>
      </c>
      <c r="C35" s="25" t="s">
        <v>76</v>
      </c>
      <c r="D35" s="27">
        <v>1</v>
      </c>
      <c r="E35" s="27">
        <v>27.99999999875655</v>
      </c>
      <c r="F35" s="25">
        <v>1</v>
      </c>
      <c r="G35" s="25">
        <v>1.0000000000065512</v>
      </c>
      <c r="H35" s="25">
        <v>0</v>
      </c>
    </row>
    <row r="36" spans="2:8" ht="12.75">
      <c r="B36" s="25" t="s">
        <v>78</v>
      </c>
      <c r="C36" s="25" t="s">
        <v>79</v>
      </c>
      <c r="D36" s="27">
        <v>1</v>
      </c>
      <c r="E36" s="27">
        <v>17.999999999911182</v>
      </c>
      <c r="F36" s="25">
        <v>1</v>
      </c>
      <c r="G36" s="25">
        <v>0</v>
      </c>
      <c r="H36" s="25">
        <v>0</v>
      </c>
    </row>
    <row r="37" spans="2:8" ht="12.75">
      <c r="B37" s="25" t="s">
        <v>81</v>
      </c>
      <c r="C37" s="25" t="s">
        <v>82</v>
      </c>
      <c r="D37" s="27">
        <v>1</v>
      </c>
      <c r="E37" s="27">
        <v>0</v>
      </c>
      <c r="F37" s="25">
        <v>1</v>
      </c>
      <c r="G37" s="25">
        <v>1E+30</v>
      </c>
      <c r="H37" s="25">
        <v>0</v>
      </c>
    </row>
    <row r="38" spans="2:8" ht="12.75">
      <c r="B38" s="25" t="s">
        <v>85</v>
      </c>
      <c r="C38" s="25" t="s">
        <v>86</v>
      </c>
      <c r="D38" s="27">
        <v>1</v>
      </c>
      <c r="E38" s="27">
        <v>-2.000000000572875</v>
      </c>
      <c r="F38" s="25">
        <v>1</v>
      </c>
      <c r="G38" s="25">
        <v>0</v>
      </c>
      <c r="H38" s="25">
        <v>0</v>
      </c>
    </row>
    <row r="39" spans="2:8" ht="12.75">
      <c r="B39" s="25" t="s">
        <v>88</v>
      </c>
      <c r="C39" s="25" t="s">
        <v>89</v>
      </c>
      <c r="D39" s="27">
        <v>0</v>
      </c>
      <c r="E39" s="27">
        <v>0</v>
      </c>
      <c r="F39" s="25">
        <v>1</v>
      </c>
      <c r="G39" s="25">
        <v>1E+30</v>
      </c>
      <c r="H39" s="25">
        <v>1</v>
      </c>
    </row>
    <row r="40" spans="2:8" ht="12.75">
      <c r="B40" s="25" t="s">
        <v>91</v>
      </c>
      <c r="C40" s="25" t="s">
        <v>92</v>
      </c>
      <c r="D40" s="27">
        <v>1</v>
      </c>
      <c r="E40" s="27">
        <v>-3.9999999998712283</v>
      </c>
      <c r="F40" s="25">
        <v>1</v>
      </c>
      <c r="G40" s="25">
        <v>0</v>
      </c>
      <c r="H40" s="25">
        <v>0</v>
      </c>
    </row>
    <row r="41" spans="2:8" ht="13.5" thickBot="1">
      <c r="B41" s="23" t="s">
        <v>94</v>
      </c>
      <c r="C41" s="23" t="s">
        <v>95</v>
      </c>
      <c r="D41" s="28">
        <v>1</v>
      </c>
      <c r="E41" s="28">
        <v>-2.999999998776538</v>
      </c>
      <c r="F41" s="23">
        <v>1</v>
      </c>
      <c r="G41" s="23">
        <v>0</v>
      </c>
      <c r="H41" s="23">
        <v>0.9999999999998899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Bramel</dc:creator>
  <cp:keywords/>
  <dc:description/>
  <cp:lastModifiedBy>Julien Bramel</cp:lastModifiedBy>
  <cp:lastPrinted>1999-01-23T18:31:16Z</cp:lastPrinted>
  <dcterms:created xsi:type="dcterms:W3CDTF">1999-01-17T21:17:38Z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