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odel" sheetId="1" r:id="rId1"/>
  </sheets>
  <definedNames>
    <definedName name="_xlnm.Print_Area" localSheetId="0">'Model'!$A$1:$I$17</definedName>
    <definedName name="solver_adj" localSheetId="0" hidden="1">'Model'!$C$5:$E$9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'Model'!$F$5:$F$9</definedName>
    <definedName name="solver_lhs2" localSheetId="0" hidden="1">'Model'!$C$5:$E$9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'Model'!$H$12</definedName>
    <definedName name="solver_pre" localSheetId="0" hidden="1">0.000001</definedName>
    <definedName name="solver_rel1" localSheetId="0" hidden="1">3</definedName>
    <definedName name="solver_rel2" localSheetId="0" hidden="1">4</definedName>
    <definedName name="solver_rhs1" localSheetId="0" hidden="1">'Model'!$H$5:$H$9</definedName>
    <definedName name="solver_rhs2" localSheetId="0" hidden="1">integer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<sst xmlns="http://schemas.openxmlformats.org/spreadsheetml/2006/main" count="19" uniqueCount="13">
  <si>
    <t>Costs</t>
  </si>
  <si>
    <t>GENERATOR.XLS</t>
  </si>
  <si>
    <t>Total Cost=</t>
  </si>
  <si>
    <t>Current</t>
  </si>
  <si>
    <t>Capacity</t>
  </si>
  <si>
    <t>Needed</t>
  </si>
  <si>
    <t>Year 1</t>
  </si>
  <si>
    <t>Year 2</t>
  </si>
  <si>
    <t>Year 3</t>
  </si>
  <si>
    <t>Year 4</t>
  </si>
  <si>
    <t>Year 5</t>
  </si>
  <si>
    <t>(in $1,000s)</t>
  </si>
  <si>
    <t>Generators (in MW)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</si>
</sst>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2" fillId="0" borderId="12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6" max="6" width="9.421875" style="0" customWidth="1"/>
    <col min="7" max="7" width="10.57421875" style="0" customWidth="1"/>
    <col min="8" max="8" width="10.00390625" style="0" customWidth="1"/>
    <col min="9" max="9" width="10.28125" style="0" bestFit="1" customWidth="1"/>
  </cols>
  <sheetData>
    <row r="1" ht="12.75">
      <c r="A1" t="s">
        <v>1</v>
      </c>
    </row>
    <row r="2" spans="3:8" ht="12.75">
      <c r="C2" t="s">
        <v>12</v>
      </c>
      <c r="F2" s="7" t="s">
        <v>3</v>
      </c>
      <c r="H2" s="7" t="s">
        <v>4</v>
      </c>
    </row>
    <row r="3" spans="3:8" ht="12.75">
      <c r="C3" s="14">
        <v>10</v>
      </c>
      <c r="D3" s="15">
        <v>50</v>
      </c>
      <c r="E3" s="16">
        <v>100</v>
      </c>
      <c r="F3" s="7" t="s">
        <v>4</v>
      </c>
      <c r="G3" s="7"/>
      <c r="H3" s="7" t="s">
        <v>5</v>
      </c>
    </row>
    <row r="4" spans="3:6" ht="12.75">
      <c r="C4" s="7"/>
      <c r="D4" s="7"/>
      <c r="E4" s="7"/>
      <c r="F4">
        <v>800</v>
      </c>
    </row>
    <row r="5" spans="2:8" ht="12.75">
      <c r="B5" s="7" t="s">
        <v>6</v>
      </c>
      <c r="C5" s="1">
        <v>0</v>
      </c>
      <c r="D5" s="4">
        <v>0</v>
      </c>
      <c r="E5" s="4">
        <v>1</v>
      </c>
      <c r="F5" s="8">
        <f>+F4+SUMPRODUCT(C5:E5,$C$3:$E$3)</f>
        <v>900</v>
      </c>
      <c r="G5" s="12" t="str">
        <f>IF(F5&gt;=H5-0.00001,"&gt;=","Not &gt;=")</f>
        <v>&gt;=</v>
      </c>
      <c r="H5">
        <v>880</v>
      </c>
    </row>
    <row r="6" spans="2:8" ht="12.75">
      <c r="B6" s="7" t="s">
        <v>7</v>
      </c>
      <c r="C6" s="2">
        <v>0</v>
      </c>
      <c r="D6" s="5">
        <v>0</v>
      </c>
      <c r="E6" s="5">
        <v>1</v>
      </c>
      <c r="F6" s="9">
        <f>+F5+SUMPRODUCT(C6:E6,$C$3:$E$3)</f>
        <v>1000</v>
      </c>
      <c r="G6" s="12" t="str">
        <f>IF(F6&gt;=H6-0.00001,"&gt;=","Not &gt;=")</f>
        <v>&gt;=</v>
      </c>
      <c r="H6">
        <v>960</v>
      </c>
    </row>
    <row r="7" spans="2:8" ht="12.75">
      <c r="B7" s="7" t="s">
        <v>8</v>
      </c>
      <c r="C7" s="2">
        <v>0</v>
      </c>
      <c r="D7" s="5">
        <v>0</v>
      </c>
      <c r="E7" s="5">
        <v>1</v>
      </c>
      <c r="F7" s="9">
        <f>+F6+SUMPRODUCT(C7:E7,$C$3:$E$3)</f>
        <v>1100</v>
      </c>
      <c r="G7" s="12" t="str">
        <f>IF(F7&gt;=H7-0.00001,"&gt;=","Not &gt;=")</f>
        <v>&gt;=</v>
      </c>
      <c r="H7">
        <v>1050</v>
      </c>
    </row>
    <row r="8" spans="2:8" ht="12.75">
      <c r="B8" s="7" t="s">
        <v>9</v>
      </c>
      <c r="C8" s="2">
        <v>0</v>
      </c>
      <c r="D8" s="5">
        <v>0</v>
      </c>
      <c r="E8" s="5">
        <v>1</v>
      </c>
      <c r="F8" s="9">
        <f>+F7+SUMPRODUCT(C8:E8,$C$3:$E$3)</f>
        <v>1200</v>
      </c>
      <c r="G8" s="12" t="str">
        <f>IF(F8&gt;=H8-0.00001,"&gt;=","Not &gt;=")</f>
        <v>&gt;=</v>
      </c>
      <c r="H8">
        <v>1160</v>
      </c>
    </row>
    <row r="9" spans="2:8" ht="12.75">
      <c r="B9" s="7" t="s">
        <v>10</v>
      </c>
      <c r="C9" s="3">
        <v>3</v>
      </c>
      <c r="D9" s="6">
        <v>1</v>
      </c>
      <c r="E9" s="6">
        <v>0</v>
      </c>
      <c r="F9" s="10">
        <f>+F8+SUMPRODUCT(C9:E9,$C$3:$E$3)</f>
        <v>1280</v>
      </c>
      <c r="G9" s="12" t="str">
        <f>IF(F9&gt;=H9-0.00001,"&gt;=","Not &gt;=")</f>
        <v>&gt;=</v>
      </c>
      <c r="H9">
        <v>1280</v>
      </c>
    </row>
    <row r="10" spans="3:7" ht="12.75">
      <c r="C10" s="5"/>
      <c r="D10" s="5"/>
      <c r="E10" s="5"/>
      <c r="F10" s="11"/>
      <c r="G10" s="12"/>
    </row>
    <row r="11" spans="2:8" ht="13.5" thickBot="1">
      <c r="B11" t="s">
        <v>0</v>
      </c>
      <c r="H11" t="s">
        <v>11</v>
      </c>
    </row>
    <row r="12" spans="2:8" ht="13.5" thickBot="1">
      <c r="B12" s="7" t="s">
        <v>6</v>
      </c>
      <c r="C12" s="18">
        <v>300</v>
      </c>
      <c r="D12" s="19">
        <v>1211</v>
      </c>
      <c r="E12" s="20">
        <v>1950</v>
      </c>
      <c r="G12" t="s">
        <v>2</v>
      </c>
      <c r="H12" s="17">
        <f>SUMPRODUCT(C12:E16,C5:E9)</f>
        <v>8106</v>
      </c>
    </row>
    <row r="13" spans="2:5" ht="12.75">
      <c r="B13" s="7" t="s">
        <v>7</v>
      </c>
      <c r="C13" s="21">
        <v>250</v>
      </c>
      <c r="D13" s="22">
        <v>1158</v>
      </c>
      <c r="E13" s="23">
        <v>1791</v>
      </c>
    </row>
    <row r="14" spans="2:5" ht="12.75">
      <c r="B14" s="7" t="s">
        <v>8</v>
      </c>
      <c r="C14" s="21">
        <v>208</v>
      </c>
      <c r="D14" s="22">
        <v>965</v>
      </c>
      <c r="E14" s="23">
        <v>1659</v>
      </c>
    </row>
    <row r="15" spans="2:5" ht="12.75">
      <c r="B15" s="7" t="s">
        <v>9</v>
      </c>
      <c r="C15" s="21">
        <v>173</v>
      </c>
      <c r="D15" s="22">
        <v>887</v>
      </c>
      <c r="E15" s="23">
        <v>1549</v>
      </c>
    </row>
    <row r="16" spans="2:5" ht="12.75">
      <c r="B16" s="7" t="s">
        <v>10</v>
      </c>
      <c r="C16" s="24">
        <v>145</v>
      </c>
      <c r="D16" s="25">
        <v>722</v>
      </c>
      <c r="E16" s="26">
        <v>1458</v>
      </c>
    </row>
    <row r="17" ht="12.75">
      <c r="H17" s="13"/>
    </row>
    <row r="18" ht="12.75">
      <c r="H18" s="13"/>
    </row>
  </sheetData>
  <printOptions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1999-02-09T17:08:11Z</cp:lastPrinted>
  <dcterms:created xsi:type="dcterms:W3CDTF">1999-01-30T15:37:46Z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